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30" yWindow="-165" windowWidth="19320" windowHeight="7080"/>
  </bookViews>
  <sheets>
    <sheet name="Template" sheetId="2" r:id="rId1"/>
  </sheets>
  <calcPr calcId="125725"/>
</workbook>
</file>

<file path=xl/calcChain.xml><?xml version="1.0" encoding="utf-8"?>
<calcChain xmlns="http://schemas.openxmlformats.org/spreadsheetml/2006/main">
  <c r="I4" i="2"/>
  <c r="I5"/>
  <c r="I6"/>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3"/>
  <c r="H4" l="1"/>
  <c r="H5"/>
  <c r="H6"/>
  <c r="H7"/>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3"/>
  <c r="J2"/>
  <c r="I2"/>
</calcChain>
</file>

<file path=xl/comments1.xml><?xml version="1.0" encoding="utf-8"?>
<comments xmlns="http://schemas.openxmlformats.org/spreadsheetml/2006/main">
  <authors>
    <author>Ryan</author>
  </authors>
  <commentList>
    <comment ref="A1" authorId="0">
      <text>
        <r>
          <rPr>
            <b/>
            <sz val="9"/>
            <color indexed="81"/>
            <rFont val="Tahoma"/>
            <family val="2"/>
          </rPr>
          <t>Ryan:</t>
        </r>
        <r>
          <rPr>
            <sz val="9"/>
            <color indexed="81"/>
            <rFont val="Tahoma"/>
            <family val="2"/>
          </rPr>
          <t xml:space="preserve">
</t>
        </r>
        <r>
          <rPr>
            <b/>
            <sz val="9"/>
            <color indexed="81"/>
            <rFont val="Tahoma"/>
            <family val="2"/>
          </rPr>
          <t xml:space="preserve">
Use (ONLY) these categories:
</t>
        </r>
        <r>
          <rPr>
            <sz val="9"/>
            <color indexed="81"/>
            <rFont val="Tahoma"/>
            <family val="2"/>
          </rPr>
          <t xml:space="preserve">Hardwood
Hardwood Accessories
Carpet
Carpet Pad
Carpet Accessories
Ceramic Tile
Ceramic Tile Accessories
Laminate
Laminate Accessories
Luxury Vinyl
Luxury Vinyl Accessories
Sheet Vinyl
Sheet Vinyl Accessories
Labor
Area Rugs
General Accessories
Miscellaneous
Miscellaneous Roll Goods
Other
Product Discount
Labor Discount
Other
</t>
        </r>
      </text>
    </comment>
    <comment ref="B1" authorId="0">
      <text>
        <r>
          <rPr>
            <b/>
            <sz val="9"/>
            <color indexed="81"/>
            <rFont val="Tahoma"/>
            <family val="2"/>
          </rPr>
          <t>Ryan:</t>
        </r>
        <r>
          <rPr>
            <sz val="9"/>
            <color indexed="81"/>
            <rFont val="Tahoma"/>
            <family val="2"/>
          </rPr>
          <t xml:space="preserve">
Use the manufacturer or supplier name.  
Note: be consistent…that will help when searching for products.  </t>
        </r>
      </text>
    </comment>
    <comment ref="C1" authorId="0">
      <text>
        <r>
          <rPr>
            <b/>
            <sz val="9"/>
            <color indexed="81"/>
            <rFont val="Tahoma"/>
            <family val="2"/>
          </rPr>
          <t>Ryan:</t>
        </r>
        <r>
          <rPr>
            <sz val="9"/>
            <color indexed="81"/>
            <rFont val="Tahoma"/>
            <family val="2"/>
          </rPr>
          <t xml:space="preserve">
Unique identifier code for product/service.  
Be consistent to help with searching
</t>
        </r>
      </text>
    </comment>
    <comment ref="D1" authorId="0">
      <text>
        <r>
          <rPr>
            <b/>
            <sz val="9"/>
            <color indexed="81"/>
            <rFont val="Tahoma"/>
            <family val="2"/>
          </rPr>
          <t>Ryan:</t>
        </r>
        <r>
          <rPr>
            <sz val="9"/>
            <color indexed="81"/>
            <rFont val="Tahoma"/>
            <family val="2"/>
          </rPr>
          <t xml:space="preserve">
Name /short description of product.
</t>
        </r>
        <r>
          <rPr>
            <b/>
            <i/>
            <sz val="9"/>
            <color indexed="81"/>
            <rFont val="Tahoma"/>
            <family val="2"/>
          </rPr>
          <t xml:space="preserve">Note: this shows up on the proposal  </t>
        </r>
      </text>
    </comment>
    <comment ref="E1" authorId="0">
      <text>
        <r>
          <rPr>
            <b/>
            <sz val="9"/>
            <color indexed="81"/>
            <rFont val="Tahoma"/>
            <family val="2"/>
          </rPr>
          <t>Ryan:</t>
        </r>
        <r>
          <rPr>
            <sz val="9"/>
            <color indexed="81"/>
            <rFont val="Tahoma"/>
            <family val="2"/>
          </rPr>
          <t xml:space="preserve">
</t>
        </r>
        <r>
          <rPr>
            <b/>
            <sz val="9"/>
            <color indexed="81"/>
            <rFont val="Tahoma"/>
            <family val="2"/>
          </rPr>
          <t>Use: 
SQFT for Square Feet
SQYD for Square Yard
FT for Linear Feet
EA for Individual items</t>
        </r>
      </text>
    </comment>
    <comment ref="F1" authorId="0">
      <text>
        <r>
          <rPr>
            <b/>
            <sz val="9"/>
            <color indexed="81"/>
            <rFont val="Tahoma"/>
            <family val="2"/>
          </rPr>
          <t>Ryan:</t>
        </r>
        <r>
          <rPr>
            <sz val="9"/>
            <color indexed="81"/>
            <rFont val="Tahoma"/>
            <family val="2"/>
          </rPr>
          <t xml:space="preserve">
This is your normal </t>
        </r>
        <r>
          <rPr>
            <b/>
            <i/>
            <sz val="9"/>
            <color indexed="81"/>
            <rFont val="Tahoma"/>
            <family val="2"/>
          </rPr>
          <t xml:space="preserve">Cost per unit </t>
        </r>
        <r>
          <rPr>
            <sz val="9"/>
            <color indexed="81"/>
            <rFont val="Tahoma"/>
            <family val="2"/>
          </rPr>
          <t>for this product (without any quantity discounts)</t>
        </r>
      </text>
    </comment>
    <comment ref="G1" authorId="0">
      <text>
        <r>
          <rPr>
            <b/>
            <sz val="9"/>
            <color indexed="81"/>
            <rFont val="Tahoma"/>
            <family val="2"/>
          </rPr>
          <t>Ryan:</t>
        </r>
        <r>
          <rPr>
            <sz val="9"/>
            <color indexed="81"/>
            <rFont val="Tahoma"/>
            <family val="2"/>
          </rPr>
          <t xml:space="preserve">
This is your cost if you buy a roll, pallet etc. (note this can be the same as prior cell)</t>
        </r>
      </text>
    </comment>
    <comment ref="H1" authorId="0">
      <text>
        <r>
          <rPr>
            <b/>
            <sz val="9"/>
            <color indexed="81"/>
            <rFont val="Tahoma"/>
            <family val="2"/>
          </rPr>
          <t>Ryan:</t>
        </r>
        <r>
          <rPr>
            <sz val="9"/>
            <color indexed="81"/>
            <rFont val="Tahoma"/>
            <family val="2"/>
          </rPr>
          <t xml:space="preserve">
Manage your gross margin by product, or edit the number in "Ignore" row to autoupdate.  
</t>
        </r>
        <r>
          <rPr>
            <b/>
            <sz val="9"/>
            <color indexed="81"/>
            <rFont val="Tahoma"/>
            <family val="2"/>
          </rPr>
          <t>Note: You will need to drag this cell down as you add more lines, but don't drag further than your last used line as that can cause importing problems.</t>
        </r>
      </text>
    </comment>
    <comment ref="I1" authorId="0">
      <text>
        <r>
          <rPr>
            <b/>
            <sz val="9"/>
            <color indexed="81"/>
            <rFont val="Tahoma"/>
            <family val="2"/>
          </rPr>
          <t>Ryan:</t>
        </r>
        <r>
          <rPr>
            <sz val="9"/>
            <color indexed="81"/>
            <rFont val="Tahoma"/>
            <family val="2"/>
          </rPr>
          <t xml:space="preserve">
</t>
        </r>
        <r>
          <rPr>
            <b/>
            <sz val="9"/>
            <color indexed="81"/>
            <rFont val="Tahoma"/>
            <family val="2"/>
          </rPr>
          <t xml:space="preserve">
Autocalculates you don't need to touch
Note: As with prior cell, drag the formula down as you add lines, but don't put formulas in any unused lines.</t>
        </r>
      </text>
    </comment>
    <comment ref="J1" authorId="0">
      <text>
        <r>
          <rPr>
            <b/>
            <sz val="9"/>
            <color indexed="81"/>
            <rFont val="Tahoma"/>
            <family val="2"/>
          </rPr>
          <t>Ryan:</t>
        </r>
        <r>
          <rPr>
            <sz val="9"/>
            <color indexed="81"/>
            <rFont val="Tahoma"/>
            <family val="2"/>
          </rPr>
          <t xml:space="preserve">
See Previous Cell
</t>
        </r>
      </text>
    </comment>
    <comment ref="K1" authorId="0">
      <text>
        <r>
          <rPr>
            <b/>
            <sz val="9"/>
            <color indexed="81"/>
            <rFont val="Tahoma"/>
            <family val="2"/>
          </rPr>
          <t>Ryan:</t>
        </r>
        <r>
          <rPr>
            <sz val="9"/>
            <color indexed="81"/>
            <rFont val="Tahoma"/>
            <family val="2"/>
          </rPr>
          <t xml:space="preserve">
For roll goods that are sold by the square yard (carpet and sheet vinyl)</t>
        </r>
      </text>
    </comment>
    <comment ref="L1" authorId="0">
      <text>
        <r>
          <rPr>
            <b/>
            <sz val="9"/>
            <color indexed="81"/>
            <rFont val="Tahoma"/>
            <family val="2"/>
          </rPr>
          <t>Ryan:</t>
        </r>
        <r>
          <rPr>
            <sz val="9"/>
            <color indexed="81"/>
            <rFont val="Tahoma"/>
            <family val="2"/>
          </rPr>
          <t xml:space="preserve">
For  roll goods enter the width of the roll
</t>
        </r>
        <r>
          <rPr>
            <b/>
            <sz val="9"/>
            <color indexed="81"/>
            <rFont val="Tahoma"/>
            <family val="2"/>
          </rPr>
          <t>Important note: use a decimal to indicate partial foot.  Example 13'6" would be 13.5
l</t>
        </r>
      </text>
    </comment>
    <comment ref="M1" authorId="0">
      <text>
        <r>
          <rPr>
            <b/>
            <sz val="9"/>
            <color indexed="81"/>
            <rFont val="Tahoma"/>
            <family val="2"/>
          </rPr>
          <t>Ryan:</t>
        </r>
        <r>
          <rPr>
            <sz val="9"/>
            <color indexed="81"/>
            <rFont val="Tahoma"/>
            <family val="2"/>
          </rPr>
          <t xml:space="preserve">
</t>
        </r>
        <r>
          <rPr>
            <b/>
            <sz val="9"/>
            <color indexed="81"/>
            <rFont val="Tahoma"/>
            <family val="2"/>
          </rPr>
          <t xml:space="preserve">
Units in a carton or box.
 Example: a hardwood style might be sold in boxes of 26 square feet in each box.  You would enter 26.
Another Example…if you price your quarter round by the foot and it is sold only in 8 foot lengths you would enter 8.
The system will round up to the next full unit.</t>
        </r>
      </text>
    </comment>
    <comment ref="N1" authorId="0">
      <text>
        <r>
          <rPr>
            <b/>
            <sz val="9"/>
            <color indexed="81"/>
            <rFont val="Tahoma"/>
            <family val="2"/>
          </rPr>
          <t>Ryan:</t>
        </r>
        <r>
          <rPr>
            <sz val="9"/>
            <color indexed="81"/>
            <rFont val="Tahoma"/>
            <family val="2"/>
          </rPr>
          <t xml:space="preserve">
Number of boxes or cartons in a pallet of product
</t>
        </r>
      </text>
    </comment>
    <comment ref="O1" authorId="0">
      <text>
        <r>
          <rPr>
            <b/>
            <sz val="9"/>
            <color indexed="81"/>
            <rFont val="Tahoma"/>
            <family val="2"/>
          </rPr>
          <t>Ryan:</t>
        </r>
        <r>
          <rPr>
            <sz val="9"/>
            <color indexed="81"/>
            <rFont val="Tahoma"/>
            <family val="2"/>
          </rPr>
          <t xml:space="preserve">
These notes can help you and will also show on the proposal unless edited.</t>
        </r>
      </text>
    </comment>
    <comment ref="A2" authorId="0">
      <text>
        <r>
          <rPr>
            <b/>
            <sz val="9"/>
            <color indexed="81"/>
            <rFont val="Tahoma"/>
            <charset val="1"/>
          </rPr>
          <t xml:space="preserve">Ryan:
</t>
        </r>
        <r>
          <rPr>
            <sz val="9"/>
            <color indexed="81"/>
            <rFont val="Tahoma"/>
            <charset val="1"/>
          </rPr>
          <t xml:space="preserve">
Place "Ignore" as the product or any empty rows used or formulas such as this one.</t>
        </r>
      </text>
    </comment>
    <comment ref="H2" authorId="0">
      <text>
        <r>
          <rPr>
            <b/>
            <sz val="9"/>
            <color indexed="81"/>
            <rFont val="Tahoma"/>
            <charset val="1"/>
          </rPr>
          <t>Ryan:</t>
        </r>
        <r>
          <rPr>
            <sz val="9"/>
            <color indexed="81"/>
            <rFont val="Tahoma"/>
            <charset val="1"/>
          </rPr>
          <t xml:space="preserve">
Enter gross margin here to update all products.</t>
        </r>
      </text>
    </comment>
  </commentList>
</comments>
</file>

<file path=xl/sharedStrings.xml><?xml version="1.0" encoding="utf-8"?>
<sst xmlns="http://schemas.openxmlformats.org/spreadsheetml/2006/main" count="588" uniqueCount="247">
  <si>
    <t>STYLE or ITEM NAME</t>
  </si>
  <si>
    <t>STYLE# or SKU</t>
  </si>
  <si>
    <t>UNIT PRICE: ROLL or PALLET</t>
  </si>
  <si>
    <t>UNIT COST: ROLL or PALLET</t>
  </si>
  <si>
    <t>ROLL WIDTH(FT)</t>
  </si>
  <si>
    <t>ANY NOTES</t>
  </si>
  <si>
    <t>UOM</t>
  </si>
  <si>
    <t>GROSS MARGIN</t>
  </si>
  <si>
    <t>CARTONS PER PALLET</t>
  </si>
  <si>
    <t>ROLL LENGTH (FT)</t>
  </si>
  <si>
    <t>IGNORE</t>
  </si>
  <si>
    <t>DEFAULTS FOR FORMULAS</t>
  </si>
  <si>
    <t>UNIT PRICE: CUT or CARTON</t>
  </si>
  <si>
    <t>UNIT COST: CUT or CARTON</t>
  </si>
  <si>
    <t>SQFT</t>
  </si>
  <si>
    <t>PRODUCT</t>
  </si>
  <si>
    <t>SUPPLIER</t>
  </si>
  <si>
    <t>Carpet Accessories</t>
  </si>
  <si>
    <t>Ceramic Tile Accessories</t>
  </si>
  <si>
    <t>Laminate Accessories</t>
  </si>
  <si>
    <t>Luxury Vinyl Accessories</t>
  </si>
  <si>
    <t>Sheet Vinyl Accessories</t>
  </si>
  <si>
    <t>General Accessories</t>
  </si>
  <si>
    <t>UNITS PER CARTON/BOX</t>
  </si>
  <si>
    <t>SQYD</t>
  </si>
  <si>
    <t>Hardwood Accessories</t>
  </si>
  <si>
    <t>FT</t>
  </si>
  <si>
    <t>ACCC0001</t>
  </si>
  <si>
    <t>Tack Strip</t>
  </si>
  <si>
    <t>ACCC0002</t>
  </si>
  <si>
    <t>Carpet Adhesive (EA)</t>
  </si>
  <si>
    <t>EA</t>
  </si>
  <si>
    <t>On Wood (Double for concrete)</t>
  </si>
  <si>
    <t>ACCC0003</t>
  </si>
  <si>
    <t>Carpet Adhesive (SQYD)</t>
  </si>
  <si>
    <t>4 Gallon Bucket- Coverage of 55 Yards</t>
  </si>
  <si>
    <t>ACCC0004</t>
  </si>
  <si>
    <t>Carpet Wall Base</t>
  </si>
  <si>
    <t>ACCC0005</t>
  </si>
  <si>
    <t>Stair Rods</t>
  </si>
  <si>
    <t>Including Basic Carpet and Binding</t>
  </si>
  <si>
    <t>ACCC0006</t>
  </si>
  <si>
    <t>Backer Board (EA)</t>
  </si>
  <si>
    <t>ACCC0007</t>
  </si>
  <si>
    <t>Backer Board (SQFT)</t>
  </si>
  <si>
    <t>4x8 Sheet</t>
  </si>
  <si>
    <t>ACCC0008</t>
  </si>
  <si>
    <t>Grout (EA)</t>
  </si>
  <si>
    <t>ACCC0009</t>
  </si>
  <si>
    <t>Grout (SQFT)</t>
  </si>
  <si>
    <t>Coverage of 175 sqft</t>
  </si>
  <si>
    <t>ACCC0010</t>
  </si>
  <si>
    <t>Thinset (EA)</t>
  </si>
  <si>
    <t>ACCC0011</t>
  </si>
  <si>
    <t>Thinset (SQFT)</t>
  </si>
  <si>
    <t xml:space="preserve">50lb Dry Mix  </t>
  </si>
  <si>
    <t>ACCC0012</t>
  </si>
  <si>
    <t>Sealer (EA)</t>
  </si>
  <si>
    <t>50lb Dry Mix w/100 sqft coverage</t>
  </si>
  <si>
    <t>ACCC0013</t>
  </si>
  <si>
    <t>Sealer (SQFT)</t>
  </si>
  <si>
    <t>ACCC0014</t>
  </si>
  <si>
    <t>Rubber Membrane</t>
  </si>
  <si>
    <t>Coverage of 150 sqft</t>
  </si>
  <si>
    <t>ACCC0015</t>
  </si>
  <si>
    <t>Marine Plywood (EA)</t>
  </si>
  <si>
    <t>Including Membrane, Mud Pack and Preslope (Materials Only)</t>
  </si>
  <si>
    <t>ACCC0016</t>
  </si>
  <si>
    <t>Marine Plywood (SQFT)</t>
  </si>
  <si>
    <t xml:space="preserve">4x8 Sheet </t>
  </si>
  <si>
    <t>ACCC0017</t>
  </si>
  <si>
    <t>Shower Mud Pan</t>
  </si>
  <si>
    <t>ACCC0018</t>
  </si>
  <si>
    <t>Emulsion (EA)</t>
  </si>
  <si>
    <t>ACCC0019</t>
  </si>
  <si>
    <t>Emulsion (SQFT)</t>
  </si>
  <si>
    <t>1 gallon- 350sqft coverage</t>
  </si>
  <si>
    <t>ACCC0020</t>
  </si>
  <si>
    <t>Tile Cleaning Kit</t>
  </si>
  <si>
    <t>ACCC0021</t>
  </si>
  <si>
    <t>Rosin Paper (EA)</t>
  </si>
  <si>
    <t>ACCC0022</t>
  </si>
  <si>
    <t>Rosin Paper (SQFT)</t>
  </si>
  <si>
    <t>3 x 167ft Roll (501sqft)</t>
  </si>
  <si>
    <t>ACCC0023</t>
  </si>
  <si>
    <t>Wood Filler</t>
  </si>
  <si>
    <t>ACCC0024</t>
  </si>
  <si>
    <t>Bullnose (EA)</t>
  </si>
  <si>
    <t>Quart</t>
  </si>
  <si>
    <t>ACCC0025</t>
  </si>
  <si>
    <t>Bullnose (FT)</t>
  </si>
  <si>
    <t>8 Foot Pieces</t>
  </si>
  <si>
    <t>ACCC0026</t>
  </si>
  <si>
    <t>Stair Riser</t>
  </si>
  <si>
    <t>ACCC0027</t>
  </si>
  <si>
    <t>Stairnose (EA)</t>
  </si>
  <si>
    <t>Painted Riser</t>
  </si>
  <si>
    <t>ACCC0028</t>
  </si>
  <si>
    <t>Stairnose (FT)</t>
  </si>
  <si>
    <t>ACCC0029</t>
  </si>
  <si>
    <t>Flush Stairnose (EA)</t>
  </si>
  <si>
    <t>ACCC0030</t>
  </si>
  <si>
    <t>Flush Stairnose (FT)</t>
  </si>
  <si>
    <t>ACCC0031</t>
  </si>
  <si>
    <t>Overlap Stairnose (EA)</t>
  </si>
  <si>
    <t>ACCC0032</t>
  </si>
  <si>
    <t>Overlap Stairnose (FT)</t>
  </si>
  <si>
    <t>ACCC0033</t>
  </si>
  <si>
    <t>Polyurethane (EA)</t>
  </si>
  <si>
    <t>ACCC0034</t>
  </si>
  <si>
    <t>Polyurethane (SQFT)</t>
  </si>
  <si>
    <t>2.5 Gallon Bucket/1250 sqft Coverage</t>
  </si>
  <si>
    <t>ACCC0035</t>
  </si>
  <si>
    <t>Wood Stain (EA)</t>
  </si>
  <si>
    <t>ACCC0036</t>
  </si>
  <si>
    <t>Wood Stain (SQFT)</t>
  </si>
  <si>
    <t>Gallon- 125 sqft coverage</t>
  </si>
  <si>
    <t>ACCC0037</t>
  </si>
  <si>
    <t>Color Fill</t>
  </si>
  <si>
    <t>ACCC0038</t>
  </si>
  <si>
    <t>Wood Cleaning Kit</t>
  </si>
  <si>
    <t>ACCC0039</t>
  </si>
  <si>
    <t>Wood Adhesive (EA)</t>
  </si>
  <si>
    <t>ACCC0040</t>
  </si>
  <si>
    <t>Wood Adhesive (SQFT)</t>
  </si>
  <si>
    <t>4 Gallon Bucket- 175 sqft coverage</t>
  </si>
  <si>
    <t>ACCC0041</t>
  </si>
  <si>
    <t>Moisture Barrier (EA)</t>
  </si>
  <si>
    <t>ACCC0042</t>
  </si>
  <si>
    <t>Moisture Barrier (SQFT)</t>
  </si>
  <si>
    <t>120 sqft coverage</t>
  </si>
  <si>
    <t>ACCC0043</t>
  </si>
  <si>
    <t>ACCC0044</t>
  </si>
  <si>
    <t>ACCC0045</t>
  </si>
  <si>
    <t>Underlayment (EA)</t>
  </si>
  <si>
    <t>ACCC0046</t>
  </si>
  <si>
    <t>Underlayment (SQFT)</t>
  </si>
  <si>
    <t>100 sqft roll</t>
  </si>
  <si>
    <t>ACCC0047</t>
  </si>
  <si>
    <t>Glue</t>
  </si>
  <si>
    <t>ACCC0048</t>
  </si>
  <si>
    <t>Laminate Cleaning Kit</t>
  </si>
  <si>
    <t>Bottle</t>
  </si>
  <si>
    <t>ACCC0049</t>
  </si>
  <si>
    <t>Vinyl Adhesive (EA)</t>
  </si>
  <si>
    <t>ACCC0050</t>
  </si>
  <si>
    <t>Vinyl Adhesive (SQYD)</t>
  </si>
  <si>
    <t>4 Gallon, 1/8in Trowel is 100 sqft</t>
  </si>
  <si>
    <t>ACCC0051</t>
  </si>
  <si>
    <t>Vinyl Seaming Kit</t>
  </si>
  <si>
    <t>ACCC0052</t>
  </si>
  <si>
    <t>Vinyl Cleaning Kit</t>
  </si>
  <si>
    <t>Per Average Residential Job</t>
  </si>
  <si>
    <t>ACCC0053</t>
  </si>
  <si>
    <t>Emboss Leveler (EA)</t>
  </si>
  <si>
    <t>ACCC0054</t>
  </si>
  <si>
    <t>Emboss Leveler (SQFT)</t>
  </si>
  <si>
    <t>ACCC0055</t>
  </si>
  <si>
    <t>Muriatic Acid</t>
  </si>
  <si>
    <t>ACCC0056</t>
  </si>
  <si>
    <t>Gallon</t>
  </si>
  <si>
    <t>ACCC0057</t>
  </si>
  <si>
    <t>Vinyl Adhesive (SQFT)</t>
  </si>
  <si>
    <t>1 Gallon Karndean- 250ft coverage</t>
  </si>
  <si>
    <t>ACCC0058</t>
  </si>
  <si>
    <t>Feature Strips</t>
  </si>
  <si>
    <t>ACCC0059</t>
  </si>
  <si>
    <t>Cleaning Kit</t>
  </si>
  <si>
    <t>ACCC0060</t>
  </si>
  <si>
    <t>Vinyl Grout (EA)</t>
  </si>
  <si>
    <t>ACCC0061</t>
  </si>
  <si>
    <t>Vinyl Grout (SQFT)</t>
  </si>
  <si>
    <t>1 Gallon- 200sqft coverage</t>
  </si>
  <si>
    <t>ACCC0062</t>
  </si>
  <si>
    <t>ACCC0063</t>
  </si>
  <si>
    <t>1/4in 4x8 Lauan Board</t>
  </si>
  <si>
    <t>ACCC0064</t>
  </si>
  <si>
    <t>Transition Strip (EA)</t>
  </si>
  <si>
    <t>ACCC0065</t>
  </si>
  <si>
    <t>Transition Strip (FT)</t>
  </si>
  <si>
    <t>ACCC0066</t>
  </si>
  <si>
    <t>Threshold (EA)</t>
  </si>
  <si>
    <t>ACCC0067</t>
  </si>
  <si>
    <t>Threshold (FT)</t>
  </si>
  <si>
    <t>ACCC0068</t>
  </si>
  <si>
    <t>Reducer (EA)</t>
  </si>
  <si>
    <t>ACCC0069</t>
  </si>
  <si>
    <t>Reducer (FT)</t>
  </si>
  <si>
    <t>ACCC0070</t>
  </si>
  <si>
    <t>Flush Reducer (EA)</t>
  </si>
  <si>
    <t>ACCC0071</t>
  </si>
  <si>
    <t>Flush Reducer (FT)</t>
  </si>
  <si>
    <t>ACCC0072</t>
  </si>
  <si>
    <t>T-Molding (EA)</t>
  </si>
  <si>
    <t>ACCC0073</t>
  </si>
  <si>
    <t>T-Molding (FT)</t>
  </si>
  <si>
    <t>ACCC0074</t>
  </si>
  <si>
    <t>ACCC0075</t>
  </si>
  <si>
    <t>ACCC0076</t>
  </si>
  <si>
    <t>Quarter Round (EA)</t>
  </si>
  <si>
    <t>ACCC0077</t>
  </si>
  <si>
    <t>Quarter Round (FT)</t>
  </si>
  <si>
    <t>ACCC0078</t>
  </si>
  <si>
    <t>Half Round (EA)</t>
  </si>
  <si>
    <t>12 Foot Pieces</t>
  </si>
  <si>
    <t>ACCC0079</t>
  </si>
  <si>
    <t>Half Round (FT)</t>
  </si>
  <si>
    <t>ACCC0080</t>
  </si>
  <si>
    <t>Adhesive (EA)</t>
  </si>
  <si>
    <t>ACCC0081</t>
  </si>
  <si>
    <t>Adhesive (SQFT)</t>
  </si>
  <si>
    <t>4 Gallon Bucket- 200sqft coverage</t>
  </si>
  <si>
    <t>ACCC0082</t>
  </si>
  <si>
    <t>5 Gallon Bucket- 200sqft coverage</t>
  </si>
  <si>
    <t>ACCC0083</t>
  </si>
  <si>
    <t>ACCC0084</t>
  </si>
  <si>
    <t>Stair Tread</t>
  </si>
  <si>
    <t>ACCC0085</t>
  </si>
  <si>
    <t>Cove Base</t>
  </si>
  <si>
    <t>Full Pine Tread</t>
  </si>
  <si>
    <t>ACCC0086</t>
  </si>
  <si>
    <t>Floor Patch</t>
  </si>
  <si>
    <t>4 inch cove base</t>
  </si>
  <si>
    <t>ACCC0087</t>
  </si>
  <si>
    <t>Floor Leveler</t>
  </si>
  <si>
    <t>7lb bag- coverage depends on amount of slope</t>
  </si>
  <si>
    <t>ACCC0088</t>
  </si>
  <si>
    <t>Wall Base (EA)</t>
  </si>
  <si>
    <t>4lb bag- coverage depends on amount of slope</t>
  </si>
  <si>
    <t>ACCC0089</t>
  </si>
  <si>
    <t>Wall Base (FT)</t>
  </si>
  <si>
    <t>12 foot pieces</t>
  </si>
  <si>
    <t>ACCC0090</t>
  </si>
  <si>
    <t>ACCC0091</t>
  </si>
  <si>
    <t>ACCC0092</t>
  </si>
  <si>
    <t>Overlap Reducer (EA)</t>
  </si>
  <si>
    <t>ACCC0093</t>
  </si>
  <si>
    <t>Overlap Reducer (FT)</t>
  </si>
  <si>
    <t>ACCC0094</t>
  </si>
  <si>
    <t>Wax Ring</t>
  </si>
  <si>
    <t>ACCC0095</t>
  </si>
  <si>
    <t>Floor Vents</t>
  </si>
  <si>
    <t>ACCC0096</t>
  </si>
  <si>
    <t>Lauan (EA)</t>
  </si>
  <si>
    <t>ACCC0097</t>
  </si>
  <si>
    <t>Lauan (SQFT)</t>
  </si>
  <si>
    <t xml:space="preserve">4x8 Sheet  </t>
  </si>
</sst>
</file>

<file path=xl/styles.xml><?xml version="1.0" encoding="utf-8"?>
<styleSheet xmlns="http://schemas.openxmlformats.org/spreadsheetml/2006/main">
  <numFmts count="1">
    <numFmt numFmtId="44" formatCode="_(&quot;$&quot;* #,##0.00_);_(&quot;$&quot;* \(#,##0.00\);_(&quot;$&quot;* &quot;-&quot;??_);_(@_)"/>
  </numFmts>
  <fonts count="30">
    <font>
      <sz val="11"/>
      <color theme="1"/>
      <name val="Calibri"/>
      <family val="2"/>
      <scheme val="minor"/>
    </font>
    <font>
      <sz val="11"/>
      <color indexed="8"/>
      <name val="Calibri"/>
      <family val="2"/>
    </font>
    <font>
      <sz val="10"/>
      <name val="Arial"/>
      <family val="2"/>
    </font>
    <font>
      <b/>
      <sz val="9"/>
      <color indexed="8"/>
      <name val="Calibri"/>
      <family val="2"/>
    </font>
    <font>
      <b/>
      <sz val="9"/>
      <name val="Calibri"/>
      <family val="2"/>
    </font>
    <font>
      <b/>
      <sz val="9"/>
      <color indexed="10"/>
      <name val="Calibri"/>
      <family val="2"/>
    </font>
    <font>
      <b/>
      <sz val="9"/>
      <color indexed="8"/>
      <name val="Calibri"/>
      <family val="2"/>
    </font>
    <font>
      <b/>
      <sz val="9"/>
      <color indexed="8"/>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9"/>
      <color indexed="81"/>
      <name val="Tahoma"/>
      <family val="2"/>
    </font>
    <font>
      <b/>
      <sz val="9"/>
      <color indexed="81"/>
      <name val="Tahoma"/>
      <family val="2"/>
    </font>
    <font>
      <b/>
      <i/>
      <sz val="9"/>
      <color indexed="81"/>
      <name val="Tahoma"/>
      <family val="2"/>
    </font>
    <font>
      <sz val="9"/>
      <color indexed="81"/>
      <name val="Tahoma"/>
      <charset val="1"/>
    </font>
    <font>
      <b/>
      <sz val="9"/>
      <color indexed="81"/>
      <name val="Tahoma"/>
      <charset val="1"/>
    </font>
  </fonts>
  <fills count="34">
    <fill>
      <patternFill patternType="none"/>
    </fill>
    <fill>
      <patternFill patternType="gray125"/>
    </fill>
    <fill>
      <patternFill patternType="solid">
        <fgColor indexed="13"/>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5">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0" applyNumberFormat="0" applyBorder="0" applyAlignment="0" applyProtection="0"/>
    <xf numFmtId="0" fontId="11" fillId="28" borderId="4" applyNumberFormat="0" applyAlignment="0" applyProtection="0"/>
    <xf numFmtId="0" fontId="12" fillId="29" borderId="5" applyNumberFormat="0" applyAlignment="0" applyProtection="0"/>
    <xf numFmtId="44" fontId="1" fillId="0" borderId="0" applyFont="0" applyFill="0" applyBorder="0" applyAlignment="0" applyProtection="0"/>
    <xf numFmtId="0" fontId="13" fillId="0" borderId="0" applyNumberFormat="0" applyFill="0" applyBorder="0" applyAlignment="0" applyProtection="0"/>
    <xf numFmtId="0" fontId="14" fillId="30" borderId="0" applyNumberFormat="0" applyBorder="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8" fillId="31" borderId="4" applyNumberFormat="0" applyAlignment="0" applyProtection="0"/>
    <xf numFmtId="0" fontId="19" fillId="0" borderId="9" applyNumberFormat="0" applyFill="0" applyAlignment="0" applyProtection="0"/>
    <xf numFmtId="0" fontId="20" fillId="32" borderId="0" applyNumberFormat="0" applyBorder="0" applyAlignment="0" applyProtection="0"/>
    <xf numFmtId="0" fontId="2" fillId="0" borderId="0"/>
    <xf numFmtId="0" fontId="1" fillId="33" borderId="10" applyNumberFormat="0" applyFont="0" applyAlignment="0" applyProtection="0"/>
    <xf numFmtId="0" fontId="21" fillId="28" borderId="11" applyNumberFormat="0" applyAlignment="0" applyProtection="0"/>
    <xf numFmtId="9" fontId="1" fillId="0" borderId="0" applyFont="0" applyFill="0" applyBorder="0" applyAlignment="0" applyProtection="0"/>
    <xf numFmtId="0" fontId="22" fillId="0" borderId="0" applyNumberFormat="0" applyFill="0" applyBorder="0" applyAlignment="0" applyProtection="0"/>
    <xf numFmtId="0" fontId="23" fillId="0" borderId="12" applyNumberFormat="0" applyFill="0" applyAlignment="0" applyProtection="0"/>
    <xf numFmtId="0" fontId="24" fillId="0" borderId="0" applyNumberFormat="0" applyFill="0" applyBorder="0" applyAlignment="0" applyProtection="0"/>
  </cellStyleXfs>
  <cellXfs count="18">
    <xf numFmtId="0" fontId="0" fillId="0" borderId="0" xfId="0"/>
    <xf numFmtId="44" fontId="6" fillId="0" borderId="1" xfId="28" applyFont="1" applyBorder="1" applyAlignment="1">
      <alignment horizontal="center"/>
    </xf>
    <xf numFmtId="49" fontId="3" fillId="0" borderId="2" xfId="0" applyNumberFormat="1" applyFont="1" applyBorder="1" applyAlignment="1">
      <alignment horizontal="center" wrapText="1"/>
    </xf>
    <xf numFmtId="49" fontId="5" fillId="0" borderId="2" xfId="0" applyNumberFormat="1" applyFont="1" applyBorder="1" applyAlignment="1">
      <alignment horizontal="center" wrapText="1"/>
    </xf>
    <xf numFmtId="4" fontId="5" fillId="0" borderId="2" xfId="0" applyNumberFormat="1" applyFont="1" applyBorder="1" applyAlignment="1">
      <alignment horizontal="center" wrapText="1"/>
    </xf>
    <xf numFmtId="9" fontId="5" fillId="0" borderId="2" xfId="41" applyFont="1" applyBorder="1" applyAlignment="1">
      <alignment horizontal="center" wrapText="1"/>
    </xf>
    <xf numFmtId="0" fontId="5" fillId="0" borderId="2" xfId="0" applyFont="1" applyBorder="1" applyAlignment="1">
      <alignment horizontal="center" wrapText="1"/>
    </xf>
    <xf numFmtId="49" fontId="3" fillId="0" borderId="3" xfId="0" applyNumberFormat="1" applyFont="1" applyBorder="1" applyAlignment="1">
      <alignment horizontal="center" wrapText="1"/>
    </xf>
    <xf numFmtId="49" fontId="4" fillId="2" borderId="3" xfId="0" applyNumberFormat="1" applyFont="1" applyFill="1" applyBorder="1" applyAlignment="1">
      <alignment horizontal="center" wrapText="1"/>
    </xf>
    <xf numFmtId="4" fontId="4" fillId="2" borderId="3" xfId="0" applyNumberFormat="1" applyFont="1" applyFill="1" applyBorder="1" applyAlignment="1">
      <alignment horizontal="center" wrapText="1"/>
    </xf>
    <xf numFmtId="4" fontId="5" fillId="0" borderId="3" xfId="0" applyNumberFormat="1" applyFont="1" applyBorder="1" applyAlignment="1">
      <alignment horizontal="center" wrapText="1"/>
    </xf>
    <xf numFmtId="4" fontId="4" fillId="0" borderId="3" xfId="0" applyNumberFormat="1" applyFont="1" applyBorder="1" applyAlignment="1">
      <alignment horizontal="center" wrapText="1"/>
    </xf>
    <xf numFmtId="0" fontId="6" fillId="0" borderId="3"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wrapText="1"/>
    </xf>
    <xf numFmtId="0" fontId="3" fillId="0" borderId="1" xfId="0" applyFont="1" applyBorder="1" applyAlignment="1">
      <alignment horizontal="center" wrapText="1"/>
    </xf>
    <xf numFmtId="0" fontId="5" fillId="0" borderId="1" xfId="0" applyFont="1" applyBorder="1" applyAlignment="1">
      <alignment horizontal="center"/>
    </xf>
    <xf numFmtId="9" fontId="0" fillId="0" borderId="0" xfId="0" applyNumberFormat="1"/>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xfId="28" builtinId="4"/>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te" xfId="39" builtinId="10" customBuiltin="1"/>
    <cellStyle name="Output" xfId="40" builtinId="21" customBuiltin="1"/>
    <cellStyle name="Percent" xfId="41" builtinId="5"/>
    <cellStyle name="Title" xfId="42" builtinId="15" customBuiltin="1"/>
    <cellStyle name="Total" xfId="43" builtinId="25" customBuiltin="1"/>
    <cellStyle name="Warning Text" xfId="4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99"/>
  <sheetViews>
    <sheetView tabSelected="1" zoomScale="80" zoomScaleNormal="80" workbookViewId="0">
      <pane ySplit="1" topLeftCell="A2" activePane="bottomLeft" state="frozen"/>
      <selection pane="bottomLeft" activeCell="I3" sqref="I3:I99"/>
    </sheetView>
  </sheetViews>
  <sheetFormatPr defaultRowHeight="12"/>
  <cols>
    <col min="1" max="1" width="25.7109375" style="15" bestFit="1" customWidth="1"/>
    <col min="2" max="2" width="26.140625" style="13" bestFit="1" customWidth="1"/>
    <col min="3" max="3" width="11" style="13" customWidth="1"/>
    <col min="4" max="4" width="24.42578125" style="14" bestFit="1" customWidth="1"/>
    <col min="5" max="5" width="8.140625" style="13" customWidth="1"/>
    <col min="6" max="6" width="17" style="13" customWidth="1"/>
    <col min="7" max="7" width="17.85546875" style="13" customWidth="1"/>
    <col min="8" max="8" width="10" style="16" customWidth="1"/>
    <col min="9" max="9" width="16.5703125" style="13" customWidth="1"/>
    <col min="10" max="10" width="16" style="13" customWidth="1"/>
    <col min="11" max="12" width="13.28515625" style="13" customWidth="1"/>
    <col min="13" max="13" width="17.28515625" style="13" customWidth="1"/>
    <col min="14" max="14" width="14.42578125" style="13" bestFit="1" customWidth="1"/>
    <col min="15" max="15" width="92.7109375" style="14" bestFit="1" customWidth="1"/>
    <col min="16" max="16384" width="9.140625" style="13"/>
  </cols>
  <sheetData>
    <row r="1" spans="1:15" s="12" customFormat="1" ht="46.5" customHeight="1" thickBot="1">
      <c r="A1" s="7" t="s">
        <v>15</v>
      </c>
      <c r="B1" s="8" t="s">
        <v>16</v>
      </c>
      <c r="C1" s="8" t="s">
        <v>1</v>
      </c>
      <c r="D1" s="8" t="s">
        <v>0</v>
      </c>
      <c r="E1" s="8" t="s">
        <v>6</v>
      </c>
      <c r="F1" s="9" t="s">
        <v>13</v>
      </c>
      <c r="G1" s="9" t="s">
        <v>3</v>
      </c>
      <c r="H1" s="10" t="s">
        <v>7</v>
      </c>
      <c r="I1" s="11" t="s">
        <v>12</v>
      </c>
      <c r="J1" s="11" t="s">
        <v>2</v>
      </c>
      <c r="K1" s="8" t="s">
        <v>9</v>
      </c>
      <c r="L1" s="8" t="s">
        <v>4</v>
      </c>
      <c r="M1" s="8" t="s">
        <v>23</v>
      </c>
      <c r="N1" s="8" t="s">
        <v>8</v>
      </c>
      <c r="O1" s="8" t="s">
        <v>5</v>
      </c>
    </row>
    <row r="2" spans="1:15" s="6" customFormat="1" ht="33" customHeight="1">
      <c r="A2" s="2" t="s">
        <v>10</v>
      </c>
      <c r="B2" s="3" t="s">
        <v>11</v>
      </c>
      <c r="C2" s="3"/>
      <c r="D2" s="3"/>
      <c r="E2" s="3"/>
      <c r="F2" s="4"/>
      <c r="G2" s="4"/>
      <c r="H2" s="5">
        <v>0.47</v>
      </c>
      <c r="I2" s="1">
        <f>ROUND(F2/(1-H2),2)</f>
        <v>0</v>
      </c>
      <c r="J2" s="1">
        <f>ROUND(G2/(1-H2),2)</f>
        <v>0</v>
      </c>
      <c r="K2" s="3"/>
      <c r="L2" s="3"/>
      <c r="M2" s="3"/>
      <c r="N2" s="3"/>
      <c r="O2" s="3"/>
    </row>
    <row r="3" spans="1:15" customFormat="1" ht="15">
      <c r="A3" t="s">
        <v>17</v>
      </c>
      <c r="B3" t="s">
        <v>17</v>
      </c>
      <c r="C3" t="s">
        <v>27</v>
      </c>
      <c r="D3" t="s">
        <v>28</v>
      </c>
      <c r="E3" t="s">
        <v>26</v>
      </c>
      <c r="F3">
        <v>0.5</v>
      </c>
      <c r="H3" s="17">
        <f>$H$2</f>
        <v>0.47</v>
      </c>
      <c r="I3">
        <f>ROUND(F3/(1-H3),2)</f>
        <v>0.94</v>
      </c>
      <c r="M3">
        <v>4</v>
      </c>
      <c r="O3" t="s">
        <v>32</v>
      </c>
    </row>
    <row r="4" spans="1:15" customFormat="1" ht="15">
      <c r="A4" t="s">
        <v>17</v>
      </c>
      <c r="B4" t="s">
        <v>17</v>
      </c>
      <c r="C4" t="s">
        <v>29</v>
      </c>
      <c r="D4" t="s">
        <v>30</v>
      </c>
      <c r="E4" t="s">
        <v>31</v>
      </c>
      <c r="F4">
        <v>36</v>
      </c>
      <c r="H4" s="17">
        <f t="shared" ref="H4:H67" si="0">$H$2</f>
        <v>0.47</v>
      </c>
      <c r="I4">
        <f t="shared" ref="I4:I67" si="1">ROUND(F4/(1-H4),2)</f>
        <v>67.92</v>
      </c>
      <c r="O4" t="s">
        <v>35</v>
      </c>
    </row>
    <row r="5" spans="1:15" customFormat="1" ht="15">
      <c r="A5" t="s">
        <v>17</v>
      </c>
      <c r="B5" t="s">
        <v>17</v>
      </c>
      <c r="C5" t="s">
        <v>33</v>
      </c>
      <c r="D5" t="s">
        <v>34</v>
      </c>
      <c r="E5" t="s">
        <v>24</v>
      </c>
      <c r="F5">
        <v>0.66</v>
      </c>
      <c r="H5" s="17">
        <f t="shared" si="0"/>
        <v>0.47</v>
      </c>
      <c r="I5">
        <f t="shared" si="1"/>
        <v>1.25</v>
      </c>
      <c r="M5">
        <v>55</v>
      </c>
      <c r="O5" t="s">
        <v>35</v>
      </c>
    </row>
    <row r="6" spans="1:15" customFormat="1" ht="15">
      <c r="A6" t="s">
        <v>17</v>
      </c>
      <c r="B6" t="s">
        <v>17</v>
      </c>
      <c r="C6" t="s">
        <v>36</v>
      </c>
      <c r="D6" t="s">
        <v>37</v>
      </c>
      <c r="E6" t="s">
        <v>26</v>
      </c>
      <c r="F6">
        <v>2</v>
      </c>
      <c r="H6" s="17">
        <f t="shared" si="0"/>
        <v>0.47</v>
      </c>
      <c r="I6">
        <f t="shared" si="1"/>
        <v>3.77</v>
      </c>
      <c r="O6" t="s">
        <v>40</v>
      </c>
    </row>
    <row r="7" spans="1:15" customFormat="1" ht="15">
      <c r="A7" t="s">
        <v>17</v>
      </c>
      <c r="B7" t="s">
        <v>17</v>
      </c>
      <c r="C7" t="s">
        <v>38</v>
      </c>
      <c r="D7" t="s">
        <v>39</v>
      </c>
      <c r="E7" t="s">
        <v>31</v>
      </c>
      <c r="F7">
        <v>8</v>
      </c>
      <c r="H7" s="17">
        <f t="shared" si="0"/>
        <v>0.47</v>
      </c>
      <c r="I7">
        <f t="shared" si="1"/>
        <v>15.09</v>
      </c>
    </row>
    <row r="8" spans="1:15" customFormat="1" ht="15">
      <c r="A8" t="s">
        <v>18</v>
      </c>
      <c r="B8" t="s">
        <v>18</v>
      </c>
      <c r="C8" t="s">
        <v>41</v>
      </c>
      <c r="D8" t="s">
        <v>42</v>
      </c>
      <c r="E8" t="s">
        <v>31</v>
      </c>
      <c r="F8">
        <v>18</v>
      </c>
      <c r="H8" s="17">
        <f t="shared" si="0"/>
        <v>0.47</v>
      </c>
      <c r="I8">
        <f t="shared" si="1"/>
        <v>33.96</v>
      </c>
      <c r="O8" t="s">
        <v>45</v>
      </c>
    </row>
    <row r="9" spans="1:15" customFormat="1" ht="15">
      <c r="A9" t="s">
        <v>18</v>
      </c>
      <c r="B9" t="s">
        <v>18</v>
      </c>
      <c r="C9" t="s">
        <v>43</v>
      </c>
      <c r="D9" t="s">
        <v>44</v>
      </c>
      <c r="E9" t="s">
        <v>14</v>
      </c>
      <c r="F9">
        <v>0.56999999999999995</v>
      </c>
      <c r="H9" s="17">
        <f t="shared" si="0"/>
        <v>0.47</v>
      </c>
      <c r="I9">
        <f t="shared" si="1"/>
        <v>1.08</v>
      </c>
      <c r="M9">
        <v>32</v>
      </c>
      <c r="O9" t="s">
        <v>45</v>
      </c>
    </row>
    <row r="10" spans="1:15" customFormat="1" ht="15">
      <c r="A10" t="s">
        <v>18</v>
      </c>
      <c r="B10" t="s">
        <v>18</v>
      </c>
      <c r="C10" t="s">
        <v>46</v>
      </c>
      <c r="D10" t="s">
        <v>47</v>
      </c>
      <c r="E10" t="s">
        <v>31</v>
      </c>
      <c r="F10">
        <v>25</v>
      </c>
      <c r="H10" s="17">
        <f t="shared" si="0"/>
        <v>0.47</v>
      </c>
      <c r="I10">
        <f t="shared" si="1"/>
        <v>47.17</v>
      </c>
      <c r="O10" t="s">
        <v>50</v>
      </c>
    </row>
    <row r="11" spans="1:15" customFormat="1" ht="15">
      <c r="A11" t="s">
        <v>18</v>
      </c>
      <c r="B11" t="s">
        <v>18</v>
      </c>
      <c r="C11" t="s">
        <v>48</v>
      </c>
      <c r="D11" t="s">
        <v>49</v>
      </c>
      <c r="E11" t="s">
        <v>14</v>
      </c>
      <c r="F11">
        <v>0.15</v>
      </c>
      <c r="H11" s="17">
        <f t="shared" si="0"/>
        <v>0.47</v>
      </c>
      <c r="I11">
        <f t="shared" si="1"/>
        <v>0.28000000000000003</v>
      </c>
      <c r="M11">
        <v>175</v>
      </c>
      <c r="O11" t="s">
        <v>50</v>
      </c>
    </row>
    <row r="12" spans="1:15" customFormat="1" ht="15">
      <c r="A12" t="s">
        <v>18</v>
      </c>
      <c r="B12" t="s">
        <v>18</v>
      </c>
      <c r="C12" t="s">
        <v>51</v>
      </c>
      <c r="D12" t="s">
        <v>52</v>
      </c>
      <c r="E12" t="s">
        <v>31</v>
      </c>
      <c r="F12">
        <v>15</v>
      </c>
      <c r="H12" s="17">
        <f t="shared" si="0"/>
        <v>0.47</v>
      </c>
      <c r="I12">
        <f t="shared" si="1"/>
        <v>28.3</v>
      </c>
      <c r="O12" t="s">
        <v>55</v>
      </c>
    </row>
    <row r="13" spans="1:15" customFormat="1" ht="15">
      <c r="A13" t="s">
        <v>18</v>
      </c>
      <c r="B13" t="s">
        <v>18</v>
      </c>
      <c r="C13" t="s">
        <v>53</v>
      </c>
      <c r="D13" t="s">
        <v>54</v>
      </c>
      <c r="E13" t="s">
        <v>14</v>
      </c>
      <c r="F13">
        <v>0.15</v>
      </c>
      <c r="H13" s="17">
        <f t="shared" si="0"/>
        <v>0.47</v>
      </c>
      <c r="I13">
        <f t="shared" si="1"/>
        <v>0.28000000000000003</v>
      </c>
      <c r="M13">
        <v>100</v>
      </c>
      <c r="O13" t="s">
        <v>58</v>
      </c>
    </row>
    <row r="14" spans="1:15" customFormat="1" ht="15">
      <c r="A14" t="s">
        <v>18</v>
      </c>
      <c r="B14" t="s">
        <v>18</v>
      </c>
      <c r="C14" t="s">
        <v>56</v>
      </c>
      <c r="D14" t="s">
        <v>57</v>
      </c>
      <c r="E14" t="s">
        <v>31</v>
      </c>
      <c r="F14">
        <v>35</v>
      </c>
      <c r="H14" s="17">
        <f t="shared" si="0"/>
        <v>0.47</v>
      </c>
      <c r="I14">
        <f t="shared" si="1"/>
        <v>66.040000000000006</v>
      </c>
    </row>
    <row r="15" spans="1:15" customFormat="1" ht="15">
      <c r="A15" t="s">
        <v>18</v>
      </c>
      <c r="B15" t="s">
        <v>18</v>
      </c>
      <c r="C15" t="s">
        <v>59</v>
      </c>
      <c r="D15" t="s">
        <v>60</v>
      </c>
      <c r="E15" t="s">
        <v>14</v>
      </c>
      <c r="F15">
        <v>0.24</v>
      </c>
      <c r="H15" s="17">
        <f t="shared" si="0"/>
        <v>0.47</v>
      </c>
      <c r="I15">
        <f t="shared" si="1"/>
        <v>0.45</v>
      </c>
      <c r="M15">
        <v>150</v>
      </c>
      <c r="O15" t="s">
        <v>63</v>
      </c>
    </row>
    <row r="16" spans="1:15" customFormat="1" ht="15">
      <c r="A16" t="s">
        <v>18</v>
      </c>
      <c r="B16" t="s">
        <v>18</v>
      </c>
      <c r="C16" t="s">
        <v>61</v>
      </c>
      <c r="D16" t="s">
        <v>62</v>
      </c>
      <c r="E16" t="s">
        <v>14</v>
      </c>
      <c r="F16">
        <v>10</v>
      </c>
      <c r="H16" s="17">
        <f t="shared" si="0"/>
        <v>0.47</v>
      </c>
      <c r="I16">
        <f t="shared" si="1"/>
        <v>18.87</v>
      </c>
      <c r="O16" t="s">
        <v>66</v>
      </c>
    </row>
    <row r="17" spans="1:15" customFormat="1" ht="15">
      <c r="A17" t="s">
        <v>18</v>
      </c>
      <c r="B17" t="s">
        <v>18</v>
      </c>
      <c r="C17" t="s">
        <v>64</v>
      </c>
      <c r="D17" t="s">
        <v>65</v>
      </c>
      <c r="E17" t="s">
        <v>31</v>
      </c>
      <c r="F17">
        <v>18</v>
      </c>
      <c r="H17" s="17">
        <f t="shared" si="0"/>
        <v>0.47</v>
      </c>
      <c r="I17">
        <f t="shared" si="1"/>
        <v>33.96</v>
      </c>
      <c r="O17" t="s">
        <v>69</v>
      </c>
    </row>
    <row r="18" spans="1:15" customFormat="1" ht="15">
      <c r="A18" t="s">
        <v>18</v>
      </c>
      <c r="B18" t="s">
        <v>18</v>
      </c>
      <c r="C18" t="s">
        <v>67</v>
      </c>
      <c r="D18" t="s">
        <v>68</v>
      </c>
      <c r="E18" t="s">
        <v>14</v>
      </c>
      <c r="F18">
        <v>0.56999999999999995</v>
      </c>
      <c r="H18" s="17">
        <f t="shared" si="0"/>
        <v>0.47</v>
      </c>
      <c r="I18">
        <f t="shared" si="1"/>
        <v>1.08</v>
      </c>
      <c r="M18">
        <v>32</v>
      </c>
      <c r="O18" t="s">
        <v>69</v>
      </c>
    </row>
    <row r="19" spans="1:15" customFormat="1" ht="15">
      <c r="A19" t="s">
        <v>18</v>
      </c>
      <c r="B19" t="s">
        <v>18</v>
      </c>
      <c r="C19" t="s">
        <v>70</v>
      </c>
      <c r="D19" t="s">
        <v>71</v>
      </c>
      <c r="E19" t="s">
        <v>14</v>
      </c>
      <c r="F19">
        <v>10</v>
      </c>
      <c r="H19" s="17">
        <f t="shared" si="0"/>
        <v>0.47</v>
      </c>
      <c r="I19">
        <f t="shared" si="1"/>
        <v>18.87</v>
      </c>
      <c r="O19" t="s">
        <v>66</v>
      </c>
    </row>
    <row r="20" spans="1:15" customFormat="1" ht="15">
      <c r="A20" t="s">
        <v>18</v>
      </c>
      <c r="B20" t="s">
        <v>18</v>
      </c>
      <c r="C20" t="s">
        <v>72</v>
      </c>
      <c r="D20" t="s">
        <v>73</v>
      </c>
      <c r="E20" t="s">
        <v>31</v>
      </c>
      <c r="F20">
        <v>40</v>
      </c>
      <c r="H20" s="17">
        <f t="shared" si="0"/>
        <v>0.47</v>
      </c>
      <c r="I20">
        <f t="shared" si="1"/>
        <v>75.47</v>
      </c>
      <c r="O20" t="s">
        <v>76</v>
      </c>
    </row>
    <row r="21" spans="1:15" customFormat="1" ht="15">
      <c r="A21" t="s">
        <v>18</v>
      </c>
      <c r="B21" t="s">
        <v>18</v>
      </c>
      <c r="C21" t="s">
        <v>74</v>
      </c>
      <c r="D21" t="s">
        <v>75</v>
      </c>
      <c r="E21" t="s">
        <v>14</v>
      </c>
      <c r="F21">
        <v>0.115</v>
      </c>
      <c r="H21" s="17">
        <f t="shared" si="0"/>
        <v>0.47</v>
      </c>
      <c r="I21">
        <f t="shared" si="1"/>
        <v>0.22</v>
      </c>
      <c r="M21">
        <v>350</v>
      </c>
      <c r="O21" t="s">
        <v>76</v>
      </c>
    </row>
    <row r="22" spans="1:15" customFormat="1" ht="15">
      <c r="A22" t="s">
        <v>18</v>
      </c>
      <c r="B22" t="s">
        <v>18</v>
      </c>
      <c r="C22" t="s">
        <v>77</v>
      </c>
      <c r="D22" t="s">
        <v>78</v>
      </c>
      <c r="E22" t="s">
        <v>31</v>
      </c>
      <c r="F22">
        <v>25</v>
      </c>
      <c r="H22" s="17">
        <f t="shared" si="0"/>
        <v>0.47</v>
      </c>
      <c r="I22">
        <f t="shared" si="1"/>
        <v>47.17</v>
      </c>
    </row>
    <row r="23" spans="1:15" customFormat="1" ht="15">
      <c r="A23" t="s">
        <v>25</v>
      </c>
      <c r="B23" t="s">
        <v>25</v>
      </c>
      <c r="C23" t="s">
        <v>79</v>
      </c>
      <c r="D23" t="s">
        <v>80</v>
      </c>
      <c r="E23" t="s">
        <v>31</v>
      </c>
      <c r="F23">
        <v>12</v>
      </c>
      <c r="H23" s="17">
        <f t="shared" si="0"/>
        <v>0.47</v>
      </c>
      <c r="I23">
        <f t="shared" si="1"/>
        <v>22.64</v>
      </c>
      <c r="O23" t="s">
        <v>83</v>
      </c>
    </row>
    <row r="24" spans="1:15" customFormat="1" ht="15">
      <c r="A24" t="s">
        <v>25</v>
      </c>
      <c r="B24" t="s">
        <v>25</v>
      </c>
      <c r="C24" t="s">
        <v>81</v>
      </c>
      <c r="D24" t="s">
        <v>82</v>
      </c>
      <c r="E24" t="s">
        <v>14</v>
      </c>
      <c r="F24">
        <v>2.4E-2</v>
      </c>
      <c r="H24" s="17">
        <f t="shared" si="0"/>
        <v>0.47</v>
      </c>
      <c r="I24">
        <f t="shared" si="1"/>
        <v>0.05</v>
      </c>
      <c r="M24">
        <v>501</v>
      </c>
      <c r="O24" t="s">
        <v>83</v>
      </c>
    </row>
    <row r="25" spans="1:15" customFormat="1" ht="15">
      <c r="A25" t="s">
        <v>25</v>
      </c>
      <c r="B25" t="s">
        <v>25</v>
      </c>
      <c r="C25" t="s">
        <v>84</v>
      </c>
      <c r="D25" t="s">
        <v>85</v>
      </c>
      <c r="E25" t="s">
        <v>31</v>
      </c>
      <c r="F25">
        <v>10</v>
      </c>
      <c r="H25" s="17">
        <f t="shared" si="0"/>
        <v>0.47</v>
      </c>
      <c r="I25">
        <f t="shared" si="1"/>
        <v>18.87</v>
      </c>
      <c r="O25" t="s">
        <v>88</v>
      </c>
    </row>
    <row r="26" spans="1:15" customFormat="1" ht="15">
      <c r="A26" t="s">
        <v>25</v>
      </c>
      <c r="B26" t="s">
        <v>25</v>
      </c>
      <c r="C26" t="s">
        <v>86</v>
      </c>
      <c r="D26" t="s">
        <v>87</v>
      </c>
      <c r="E26" t="s">
        <v>31</v>
      </c>
      <c r="F26">
        <v>34.99</v>
      </c>
      <c r="H26" s="17">
        <f t="shared" si="0"/>
        <v>0.47</v>
      </c>
      <c r="I26">
        <f t="shared" si="1"/>
        <v>66.02</v>
      </c>
      <c r="O26" t="s">
        <v>91</v>
      </c>
    </row>
    <row r="27" spans="1:15" customFormat="1" ht="15">
      <c r="A27" t="s">
        <v>25</v>
      </c>
      <c r="B27" t="s">
        <v>25</v>
      </c>
      <c r="C27" t="s">
        <v>89</v>
      </c>
      <c r="D27" t="s">
        <v>90</v>
      </c>
      <c r="E27" t="s">
        <v>26</v>
      </c>
      <c r="F27">
        <v>4.37</v>
      </c>
      <c r="H27" s="17">
        <f t="shared" si="0"/>
        <v>0.47</v>
      </c>
      <c r="I27">
        <f t="shared" si="1"/>
        <v>8.25</v>
      </c>
      <c r="M27">
        <v>8</v>
      </c>
      <c r="O27" t="s">
        <v>91</v>
      </c>
    </row>
    <row r="28" spans="1:15" customFormat="1" ht="15">
      <c r="A28" t="s">
        <v>25</v>
      </c>
      <c r="B28" t="s">
        <v>25</v>
      </c>
      <c r="C28" t="s">
        <v>92</v>
      </c>
      <c r="D28" t="s">
        <v>93</v>
      </c>
      <c r="E28" t="s">
        <v>31</v>
      </c>
      <c r="F28">
        <v>15</v>
      </c>
      <c r="H28" s="17">
        <f t="shared" si="0"/>
        <v>0.47</v>
      </c>
      <c r="I28">
        <f t="shared" si="1"/>
        <v>28.3</v>
      </c>
      <c r="O28" t="s">
        <v>96</v>
      </c>
    </row>
    <row r="29" spans="1:15" customFormat="1" ht="15">
      <c r="A29" t="s">
        <v>25</v>
      </c>
      <c r="B29" t="s">
        <v>25</v>
      </c>
      <c r="C29" t="s">
        <v>94</v>
      </c>
      <c r="D29" t="s">
        <v>95</v>
      </c>
      <c r="E29" t="s">
        <v>31</v>
      </c>
      <c r="F29">
        <v>34.99</v>
      </c>
      <c r="H29" s="17">
        <f t="shared" si="0"/>
        <v>0.47</v>
      </c>
      <c r="I29">
        <f t="shared" si="1"/>
        <v>66.02</v>
      </c>
      <c r="O29" t="s">
        <v>91</v>
      </c>
    </row>
    <row r="30" spans="1:15" customFormat="1" ht="15">
      <c r="A30" t="s">
        <v>25</v>
      </c>
      <c r="B30" t="s">
        <v>25</v>
      </c>
      <c r="C30" t="s">
        <v>97</v>
      </c>
      <c r="D30" t="s">
        <v>98</v>
      </c>
      <c r="E30" t="s">
        <v>26</v>
      </c>
      <c r="F30">
        <v>4.37</v>
      </c>
      <c r="H30" s="17">
        <f t="shared" si="0"/>
        <v>0.47</v>
      </c>
      <c r="I30">
        <f t="shared" si="1"/>
        <v>8.25</v>
      </c>
      <c r="M30">
        <v>8</v>
      </c>
      <c r="O30" t="s">
        <v>91</v>
      </c>
    </row>
    <row r="31" spans="1:15" customFormat="1" ht="15">
      <c r="A31" t="s">
        <v>25</v>
      </c>
      <c r="B31" t="s">
        <v>25</v>
      </c>
      <c r="C31" t="s">
        <v>99</v>
      </c>
      <c r="D31" t="s">
        <v>100</v>
      </c>
      <c r="E31" t="s">
        <v>31</v>
      </c>
      <c r="F31">
        <v>34.99</v>
      </c>
      <c r="H31" s="17">
        <f t="shared" si="0"/>
        <v>0.47</v>
      </c>
      <c r="I31">
        <f t="shared" si="1"/>
        <v>66.02</v>
      </c>
      <c r="O31" t="s">
        <v>91</v>
      </c>
    </row>
    <row r="32" spans="1:15" customFormat="1" ht="15">
      <c r="A32" t="s">
        <v>25</v>
      </c>
      <c r="B32" t="s">
        <v>25</v>
      </c>
      <c r="C32" t="s">
        <v>101</v>
      </c>
      <c r="D32" t="s">
        <v>102</v>
      </c>
      <c r="E32" t="s">
        <v>26</v>
      </c>
      <c r="F32">
        <v>4.37</v>
      </c>
      <c r="H32" s="17">
        <f t="shared" si="0"/>
        <v>0.47</v>
      </c>
      <c r="I32">
        <f t="shared" si="1"/>
        <v>8.25</v>
      </c>
      <c r="M32">
        <v>8</v>
      </c>
      <c r="O32" t="s">
        <v>91</v>
      </c>
    </row>
    <row r="33" spans="1:15" customFormat="1" ht="15">
      <c r="A33" t="s">
        <v>25</v>
      </c>
      <c r="B33" t="s">
        <v>25</v>
      </c>
      <c r="C33" t="s">
        <v>103</v>
      </c>
      <c r="D33" t="s">
        <v>104</v>
      </c>
      <c r="E33" t="s">
        <v>31</v>
      </c>
      <c r="F33">
        <v>34.99</v>
      </c>
      <c r="H33" s="17">
        <f t="shared" si="0"/>
        <v>0.47</v>
      </c>
      <c r="I33">
        <f t="shared" si="1"/>
        <v>66.02</v>
      </c>
      <c r="O33" t="s">
        <v>91</v>
      </c>
    </row>
    <row r="34" spans="1:15" customFormat="1" ht="15">
      <c r="A34" t="s">
        <v>25</v>
      </c>
      <c r="B34" t="s">
        <v>25</v>
      </c>
      <c r="C34" t="s">
        <v>105</v>
      </c>
      <c r="D34" t="s">
        <v>106</v>
      </c>
      <c r="E34" t="s">
        <v>26</v>
      </c>
      <c r="F34">
        <v>4.37</v>
      </c>
      <c r="H34" s="17">
        <f t="shared" si="0"/>
        <v>0.47</v>
      </c>
      <c r="I34">
        <f t="shared" si="1"/>
        <v>8.25</v>
      </c>
      <c r="M34">
        <v>8</v>
      </c>
      <c r="O34" t="s">
        <v>91</v>
      </c>
    </row>
    <row r="35" spans="1:15" customFormat="1" ht="15">
      <c r="A35" t="s">
        <v>25</v>
      </c>
      <c r="B35" t="s">
        <v>25</v>
      </c>
      <c r="C35" t="s">
        <v>107</v>
      </c>
      <c r="D35" t="s">
        <v>108</v>
      </c>
      <c r="E35" t="s">
        <v>31</v>
      </c>
      <c r="F35">
        <v>84</v>
      </c>
      <c r="H35" s="17">
        <f t="shared" si="0"/>
        <v>0.47</v>
      </c>
      <c r="I35">
        <f t="shared" si="1"/>
        <v>158.49</v>
      </c>
      <c r="O35" t="s">
        <v>111</v>
      </c>
    </row>
    <row r="36" spans="1:15" customFormat="1" ht="15">
      <c r="A36" t="s">
        <v>25</v>
      </c>
      <c r="B36" t="s">
        <v>25</v>
      </c>
      <c r="C36" t="s">
        <v>109</v>
      </c>
      <c r="D36" t="s">
        <v>110</v>
      </c>
      <c r="E36" t="s">
        <v>14</v>
      </c>
      <c r="F36">
        <v>6.8000000000000005E-2</v>
      </c>
      <c r="H36" s="17">
        <f t="shared" si="0"/>
        <v>0.47</v>
      </c>
      <c r="I36">
        <f t="shared" si="1"/>
        <v>0.13</v>
      </c>
      <c r="M36">
        <v>1250</v>
      </c>
      <c r="O36" t="s">
        <v>111</v>
      </c>
    </row>
    <row r="37" spans="1:15" customFormat="1" ht="15">
      <c r="A37" t="s">
        <v>25</v>
      </c>
      <c r="B37" t="s">
        <v>25</v>
      </c>
      <c r="C37" t="s">
        <v>112</v>
      </c>
      <c r="D37" t="s">
        <v>113</v>
      </c>
      <c r="E37" t="s">
        <v>31</v>
      </c>
      <c r="F37">
        <v>24</v>
      </c>
      <c r="H37" s="17">
        <f t="shared" si="0"/>
        <v>0.47</v>
      </c>
      <c r="I37">
        <f t="shared" si="1"/>
        <v>45.28</v>
      </c>
      <c r="O37" t="s">
        <v>116</v>
      </c>
    </row>
    <row r="38" spans="1:15" customFormat="1" ht="15">
      <c r="A38" t="s">
        <v>25</v>
      </c>
      <c r="B38" t="s">
        <v>25</v>
      </c>
      <c r="C38" t="s">
        <v>114</v>
      </c>
      <c r="D38" t="s">
        <v>115</v>
      </c>
      <c r="E38" t="s">
        <v>14</v>
      </c>
      <c r="F38">
        <v>0.2</v>
      </c>
      <c r="H38" s="17">
        <f t="shared" si="0"/>
        <v>0.47</v>
      </c>
      <c r="I38">
        <f t="shared" si="1"/>
        <v>0.38</v>
      </c>
      <c r="M38">
        <v>125</v>
      </c>
      <c r="O38" t="s">
        <v>116</v>
      </c>
    </row>
    <row r="39" spans="1:15" customFormat="1" ht="15">
      <c r="A39" t="s">
        <v>25</v>
      </c>
      <c r="B39" t="s">
        <v>25</v>
      </c>
      <c r="C39" t="s">
        <v>117</v>
      </c>
      <c r="D39" t="s">
        <v>118</v>
      </c>
      <c r="E39" t="s">
        <v>31</v>
      </c>
      <c r="F39">
        <v>8</v>
      </c>
      <c r="H39" s="17">
        <f t="shared" si="0"/>
        <v>0.47</v>
      </c>
      <c r="I39">
        <f t="shared" si="1"/>
        <v>15.09</v>
      </c>
    </row>
    <row r="40" spans="1:15" customFormat="1" ht="15">
      <c r="A40" t="s">
        <v>25</v>
      </c>
      <c r="B40" t="s">
        <v>25</v>
      </c>
      <c r="C40" t="s">
        <v>119</v>
      </c>
      <c r="D40" t="s">
        <v>120</v>
      </c>
      <c r="E40" t="s">
        <v>31</v>
      </c>
      <c r="F40">
        <v>25</v>
      </c>
      <c r="H40" s="17">
        <f t="shared" si="0"/>
        <v>0.47</v>
      </c>
      <c r="I40">
        <f t="shared" si="1"/>
        <v>47.17</v>
      </c>
    </row>
    <row r="41" spans="1:15" customFormat="1" ht="15">
      <c r="A41" t="s">
        <v>25</v>
      </c>
      <c r="B41" t="s">
        <v>25</v>
      </c>
      <c r="C41" t="s">
        <v>121</v>
      </c>
      <c r="D41" t="s">
        <v>122</v>
      </c>
      <c r="E41" t="s">
        <v>31</v>
      </c>
      <c r="F41">
        <v>80</v>
      </c>
      <c r="H41" s="17">
        <f t="shared" si="0"/>
        <v>0.47</v>
      </c>
      <c r="I41">
        <f t="shared" si="1"/>
        <v>150.94</v>
      </c>
      <c r="O41" t="s">
        <v>125</v>
      </c>
    </row>
    <row r="42" spans="1:15" customFormat="1" ht="15">
      <c r="A42" t="s">
        <v>25</v>
      </c>
      <c r="B42" t="s">
        <v>25</v>
      </c>
      <c r="C42" t="s">
        <v>123</v>
      </c>
      <c r="D42" t="s">
        <v>124</v>
      </c>
      <c r="E42" t="s">
        <v>14</v>
      </c>
      <c r="F42">
        <v>0.46</v>
      </c>
      <c r="H42" s="17">
        <f t="shared" si="0"/>
        <v>0.47</v>
      </c>
      <c r="I42">
        <f t="shared" si="1"/>
        <v>0.87</v>
      </c>
      <c r="M42">
        <v>175</v>
      </c>
      <c r="O42" t="s">
        <v>125</v>
      </c>
    </row>
    <row r="43" spans="1:15" customFormat="1" ht="15">
      <c r="A43" t="s">
        <v>25</v>
      </c>
      <c r="B43" t="s">
        <v>25</v>
      </c>
      <c r="C43" t="s">
        <v>126</v>
      </c>
      <c r="D43" t="s">
        <v>127</v>
      </c>
      <c r="E43" t="s">
        <v>31</v>
      </c>
      <c r="F43">
        <v>9.33</v>
      </c>
      <c r="H43" s="17">
        <f t="shared" si="0"/>
        <v>0.47</v>
      </c>
      <c r="I43">
        <f t="shared" si="1"/>
        <v>17.600000000000001</v>
      </c>
      <c r="O43" t="s">
        <v>130</v>
      </c>
    </row>
    <row r="44" spans="1:15" customFormat="1" ht="15">
      <c r="A44" t="s">
        <v>25</v>
      </c>
      <c r="B44" t="s">
        <v>25</v>
      </c>
      <c r="C44" t="s">
        <v>128</v>
      </c>
      <c r="D44" t="s">
        <v>129</v>
      </c>
      <c r="E44" t="s">
        <v>14</v>
      </c>
      <c r="F44">
        <v>7.8E-2</v>
      </c>
      <c r="H44" s="17">
        <f t="shared" si="0"/>
        <v>0.47</v>
      </c>
      <c r="I44">
        <f t="shared" si="1"/>
        <v>0.15</v>
      </c>
      <c r="M44">
        <v>120</v>
      </c>
      <c r="O44" t="s">
        <v>130</v>
      </c>
    </row>
    <row r="45" spans="1:15" customFormat="1" ht="15">
      <c r="A45" t="s">
        <v>19</v>
      </c>
      <c r="B45" t="s">
        <v>19</v>
      </c>
      <c r="C45" t="s">
        <v>131</v>
      </c>
      <c r="D45" t="s">
        <v>127</v>
      </c>
      <c r="E45" t="s">
        <v>31</v>
      </c>
      <c r="F45">
        <v>9.33</v>
      </c>
      <c r="H45" s="17">
        <f t="shared" si="0"/>
        <v>0.47</v>
      </c>
      <c r="I45">
        <f t="shared" si="1"/>
        <v>17.600000000000001</v>
      </c>
      <c r="O45" t="s">
        <v>130</v>
      </c>
    </row>
    <row r="46" spans="1:15" customFormat="1" ht="15">
      <c r="A46" t="s">
        <v>19</v>
      </c>
      <c r="B46" t="s">
        <v>19</v>
      </c>
      <c r="C46" t="s">
        <v>132</v>
      </c>
      <c r="D46" t="s">
        <v>129</v>
      </c>
      <c r="E46" t="s">
        <v>14</v>
      </c>
      <c r="F46">
        <v>7.8E-2</v>
      </c>
      <c r="H46" s="17">
        <f t="shared" si="0"/>
        <v>0.47</v>
      </c>
      <c r="I46">
        <f t="shared" si="1"/>
        <v>0.15</v>
      </c>
      <c r="M46">
        <v>120</v>
      </c>
      <c r="O46" t="s">
        <v>130</v>
      </c>
    </row>
    <row r="47" spans="1:15" customFormat="1" ht="15">
      <c r="A47" t="s">
        <v>19</v>
      </c>
      <c r="B47" t="s">
        <v>19</v>
      </c>
      <c r="C47" t="s">
        <v>133</v>
      </c>
      <c r="D47" t="s">
        <v>134</v>
      </c>
      <c r="E47" t="s">
        <v>31</v>
      </c>
      <c r="F47">
        <v>17.5</v>
      </c>
      <c r="H47" s="17">
        <f t="shared" si="0"/>
        <v>0.47</v>
      </c>
      <c r="I47">
        <f t="shared" si="1"/>
        <v>33.020000000000003</v>
      </c>
      <c r="O47" t="s">
        <v>137</v>
      </c>
    </row>
    <row r="48" spans="1:15" customFormat="1" ht="15">
      <c r="A48" t="s">
        <v>19</v>
      </c>
      <c r="B48" t="s">
        <v>19</v>
      </c>
      <c r="C48" t="s">
        <v>135</v>
      </c>
      <c r="D48" t="s">
        <v>136</v>
      </c>
      <c r="E48" t="s">
        <v>14</v>
      </c>
      <c r="F48">
        <v>0.17499999999999999</v>
      </c>
      <c r="H48" s="17">
        <f t="shared" si="0"/>
        <v>0.47</v>
      </c>
      <c r="I48">
        <f t="shared" si="1"/>
        <v>0.33</v>
      </c>
      <c r="M48">
        <v>100</v>
      </c>
      <c r="O48" t="s">
        <v>137</v>
      </c>
    </row>
    <row r="49" spans="1:15" customFormat="1" ht="15">
      <c r="A49" t="s">
        <v>19</v>
      </c>
      <c r="B49" t="s">
        <v>19</v>
      </c>
      <c r="C49" t="s">
        <v>138</v>
      </c>
      <c r="D49" t="s">
        <v>139</v>
      </c>
      <c r="E49" t="s">
        <v>31</v>
      </c>
      <c r="F49">
        <v>10</v>
      </c>
      <c r="H49" s="17">
        <f t="shared" si="0"/>
        <v>0.47</v>
      </c>
      <c r="I49">
        <f t="shared" si="1"/>
        <v>18.87</v>
      </c>
      <c r="O49" t="s">
        <v>142</v>
      </c>
    </row>
    <row r="50" spans="1:15" customFormat="1" ht="15">
      <c r="A50" t="s">
        <v>19</v>
      </c>
      <c r="B50" t="s">
        <v>19</v>
      </c>
      <c r="C50" t="s">
        <v>140</v>
      </c>
      <c r="D50" t="s">
        <v>141</v>
      </c>
      <c r="E50" t="s">
        <v>31</v>
      </c>
      <c r="F50">
        <v>25</v>
      </c>
      <c r="H50" s="17">
        <f t="shared" si="0"/>
        <v>0.47</v>
      </c>
      <c r="I50">
        <f t="shared" si="1"/>
        <v>47.17</v>
      </c>
    </row>
    <row r="51" spans="1:15" customFormat="1" ht="15">
      <c r="A51" t="s">
        <v>21</v>
      </c>
      <c r="B51" t="s">
        <v>21</v>
      </c>
      <c r="C51" t="s">
        <v>143</v>
      </c>
      <c r="D51" t="s">
        <v>144</v>
      </c>
      <c r="E51" t="s">
        <v>31</v>
      </c>
      <c r="F51">
        <v>25</v>
      </c>
      <c r="H51" s="17">
        <f t="shared" si="0"/>
        <v>0.47</v>
      </c>
      <c r="I51">
        <f t="shared" si="1"/>
        <v>47.17</v>
      </c>
      <c r="O51" t="s">
        <v>147</v>
      </c>
    </row>
    <row r="52" spans="1:15" customFormat="1" ht="15">
      <c r="A52" t="s">
        <v>21</v>
      </c>
      <c r="B52" t="s">
        <v>21</v>
      </c>
      <c r="C52" t="s">
        <v>145</v>
      </c>
      <c r="D52" t="s">
        <v>146</v>
      </c>
      <c r="E52" t="s">
        <v>24</v>
      </c>
      <c r="F52">
        <v>0.25</v>
      </c>
      <c r="H52" s="17">
        <f t="shared" si="0"/>
        <v>0.47</v>
      </c>
      <c r="I52">
        <f t="shared" si="1"/>
        <v>0.47</v>
      </c>
      <c r="M52">
        <v>100</v>
      </c>
      <c r="O52" t="s">
        <v>147</v>
      </c>
    </row>
    <row r="53" spans="1:15" customFormat="1" ht="15">
      <c r="A53" t="s">
        <v>21</v>
      </c>
      <c r="B53" t="s">
        <v>21</v>
      </c>
      <c r="C53" t="s">
        <v>148</v>
      </c>
      <c r="D53" t="s">
        <v>149</v>
      </c>
      <c r="E53" t="s">
        <v>31</v>
      </c>
      <c r="F53">
        <v>10</v>
      </c>
      <c r="H53" s="17">
        <f t="shared" si="0"/>
        <v>0.47</v>
      </c>
      <c r="I53">
        <f t="shared" si="1"/>
        <v>18.87</v>
      </c>
      <c r="O53" t="s">
        <v>152</v>
      </c>
    </row>
    <row r="54" spans="1:15" customFormat="1" ht="15">
      <c r="A54" t="s">
        <v>21</v>
      </c>
      <c r="B54" t="s">
        <v>21</v>
      </c>
      <c r="C54" t="s">
        <v>150</v>
      </c>
      <c r="D54" t="s">
        <v>151</v>
      </c>
      <c r="E54" t="s">
        <v>31</v>
      </c>
      <c r="F54">
        <v>25</v>
      </c>
      <c r="H54" s="17">
        <f t="shared" si="0"/>
        <v>0.47</v>
      </c>
      <c r="I54">
        <f t="shared" si="1"/>
        <v>47.17</v>
      </c>
    </row>
    <row r="55" spans="1:15" customFormat="1" ht="15">
      <c r="A55" t="s">
        <v>21</v>
      </c>
      <c r="B55" t="s">
        <v>21</v>
      </c>
      <c r="C55" t="s">
        <v>153</v>
      </c>
      <c r="D55" t="s">
        <v>154</v>
      </c>
      <c r="E55" t="s">
        <v>31</v>
      </c>
      <c r="F55">
        <v>25</v>
      </c>
      <c r="H55" s="17">
        <f t="shared" si="0"/>
        <v>0.47</v>
      </c>
      <c r="I55">
        <f t="shared" si="1"/>
        <v>47.17</v>
      </c>
      <c r="O55" t="s">
        <v>116</v>
      </c>
    </row>
    <row r="56" spans="1:15" customFormat="1" ht="15">
      <c r="A56" t="s">
        <v>21</v>
      </c>
      <c r="B56" t="s">
        <v>21</v>
      </c>
      <c r="C56" t="s">
        <v>155</v>
      </c>
      <c r="D56" t="s">
        <v>156</v>
      </c>
      <c r="E56" t="s">
        <v>14</v>
      </c>
      <c r="F56">
        <v>0.2</v>
      </c>
      <c r="H56" s="17">
        <f t="shared" si="0"/>
        <v>0.47</v>
      </c>
      <c r="I56">
        <f t="shared" si="1"/>
        <v>0.38</v>
      </c>
      <c r="M56">
        <v>125</v>
      </c>
      <c r="O56" t="s">
        <v>116</v>
      </c>
    </row>
    <row r="57" spans="1:15" customFormat="1" ht="15">
      <c r="A57" t="s">
        <v>21</v>
      </c>
      <c r="B57" t="s">
        <v>21</v>
      </c>
      <c r="C57" t="s">
        <v>157</v>
      </c>
      <c r="D57" t="s">
        <v>158</v>
      </c>
      <c r="E57" t="s">
        <v>31</v>
      </c>
      <c r="F57">
        <v>8</v>
      </c>
      <c r="H57" s="17">
        <f t="shared" si="0"/>
        <v>0.47</v>
      </c>
      <c r="I57">
        <f t="shared" si="1"/>
        <v>15.09</v>
      </c>
      <c r="O57" t="s">
        <v>160</v>
      </c>
    </row>
    <row r="58" spans="1:15" customFormat="1" ht="15">
      <c r="A58" t="s">
        <v>20</v>
      </c>
      <c r="B58" t="s">
        <v>20</v>
      </c>
      <c r="C58" t="s">
        <v>159</v>
      </c>
      <c r="D58" t="s">
        <v>144</v>
      </c>
      <c r="E58" t="s">
        <v>31</v>
      </c>
      <c r="F58">
        <v>36</v>
      </c>
      <c r="H58" s="17">
        <f t="shared" si="0"/>
        <v>0.47</v>
      </c>
      <c r="I58">
        <f t="shared" si="1"/>
        <v>67.92</v>
      </c>
      <c r="O58" t="s">
        <v>163</v>
      </c>
    </row>
    <row r="59" spans="1:15" customFormat="1" ht="15">
      <c r="A59" t="s">
        <v>20</v>
      </c>
      <c r="B59" t="s">
        <v>20</v>
      </c>
      <c r="C59" t="s">
        <v>161</v>
      </c>
      <c r="D59" t="s">
        <v>162</v>
      </c>
      <c r="E59" t="s">
        <v>14</v>
      </c>
      <c r="F59">
        <v>0.14399999999999999</v>
      </c>
      <c r="H59" s="17">
        <f t="shared" si="0"/>
        <v>0.47</v>
      </c>
      <c r="I59">
        <f t="shared" si="1"/>
        <v>0.27</v>
      </c>
      <c r="M59">
        <v>250</v>
      </c>
      <c r="O59" t="s">
        <v>163</v>
      </c>
    </row>
    <row r="60" spans="1:15" customFormat="1" ht="15">
      <c r="A60" t="s">
        <v>20</v>
      </c>
      <c r="B60" t="s">
        <v>20</v>
      </c>
      <c r="C60" t="s">
        <v>164</v>
      </c>
      <c r="D60" t="s">
        <v>165</v>
      </c>
      <c r="E60" t="s">
        <v>31</v>
      </c>
      <c r="F60">
        <v>0</v>
      </c>
      <c r="H60" s="17">
        <f t="shared" si="0"/>
        <v>0.47</v>
      </c>
      <c r="I60">
        <f t="shared" si="1"/>
        <v>0</v>
      </c>
    </row>
    <row r="61" spans="1:15" customFormat="1" ht="15">
      <c r="A61" t="s">
        <v>20</v>
      </c>
      <c r="B61" t="s">
        <v>20</v>
      </c>
      <c r="C61" t="s">
        <v>166</v>
      </c>
      <c r="D61" t="s">
        <v>167</v>
      </c>
      <c r="E61" t="s">
        <v>31</v>
      </c>
      <c r="F61">
        <v>25</v>
      </c>
      <c r="H61" s="17">
        <f t="shared" si="0"/>
        <v>0.47</v>
      </c>
      <c r="I61">
        <f t="shared" si="1"/>
        <v>47.17</v>
      </c>
    </row>
    <row r="62" spans="1:15" customFormat="1" ht="15">
      <c r="A62" t="s">
        <v>20</v>
      </c>
      <c r="B62" t="s">
        <v>20</v>
      </c>
      <c r="C62" t="s">
        <v>168</v>
      </c>
      <c r="D62" t="s">
        <v>169</v>
      </c>
      <c r="E62" t="s">
        <v>31</v>
      </c>
      <c r="F62">
        <v>36</v>
      </c>
      <c r="H62" s="17">
        <f t="shared" si="0"/>
        <v>0.47</v>
      </c>
      <c r="I62">
        <f t="shared" si="1"/>
        <v>67.92</v>
      </c>
      <c r="O62" t="s">
        <v>172</v>
      </c>
    </row>
    <row r="63" spans="1:15" customFormat="1" ht="15">
      <c r="A63" t="s">
        <v>20</v>
      </c>
      <c r="B63" t="s">
        <v>20</v>
      </c>
      <c r="C63" t="s">
        <v>170</v>
      </c>
      <c r="D63" t="s">
        <v>171</v>
      </c>
      <c r="E63" t="s">
        <v>14</v>
      </c>
      <c r="F63">
        <v>0.18</v>
      </c>
      <c r="H63" s="17">
        <f t="shared" si="0"/>
        <v>0.47</v>
      </c>
      <c r="I63">
        <f t="shared" si="1"/>
        <v>0.34</v>
      </c>
      <c r="M63">
        <v>200</v>
      </c>
      <c r="O63" t="s">
        <v>172</v>
      </c>
    </row>
    <row r="64" spans="1:15" customFormat="1" ht="15">
      <c r="A64" t="s">
        <v>20</v>
      </c>
      <c r="B64" t="s">
        <v>20</v>
      </c>
      <c r="C64" t="s">
        <v>173</v>
      </c>
      <c r="D64" t="s">
        <v>134</v>
      </c>
      <c r="E64" t="s">
        <v>31</v>
      </c>
      <c r="F64">
        <v>15</v>
      </c>
      <c r="H64" s="17">
        <f t="shared" si="0"/>
        <v>0.47</v>
      </c>
      <c r="I64">
        <f t="shared" si="1"/>
        <v>28.3</v>
      </c>
      <c r="O64" t="s">
        <v>175</v>
      </c>
    </row>
    <row r="65" spans="1:15" customFormat="1" ht="15">
      <c r="A65" t="s">
        <v>20</v>
      </c>
      <c r="B65" t="s">
        <v>20</v>
      </c>
      <c r="C65" t="s">
        <v>174</v>
      </c>
      <c r="D65" t="s">
        <v>136</v>
      </c>
      <c r="E65" t="s">
        <v>14</v>
      </c>
      <c r="F65">
        <v>0.47</v>
      </c>
      <c r="H65" s="17">
        <f t="shared" si="0"/>
        <v>0.47</v>
      </c>
      <c r="I65">
        <f t="shared" si="1"/>
        <v>0.89</v>
      </c>
      <c r="M65">
        <v>32</v>
      </c>
      <c r="O65" t="s">
        <v>175</v>
      </c>
    </row>
    <row r="66" spans="1:15" customFormat="1" ht="15">
      <c r="A66" t="s">
        <v>22</v>
      </c>
      <c r="B66" t="s">
        <v>22</v>
      </c>
      <c r="C66" t="s">
        <v>176</v>
      </c>
      <c r="D66" t="s">
        <v>177</v>
      </c>
      <c r="E66" t="s">
        <v>31</v>
      </c>
      <c r="F66">
        <v>24.99</v>
      </c>
      <c r="H66" s="17">
        <f t="shared" si="0"/>
        <v>0.47</v>
      </c>
      <c r="I66">
        <f t="shared" si="1"/>
        <v>47.15</v>
      </c>
      <c r="O66" t="s">
        <v>91</v>
      </c>
    </row>
    <row r="67" spans="1:15" customFormat="1" ht="15">
      <c r="A67" t="s">
        <v>22</v>
      </c>
      <c r="B67" t="s">
        <v>22</v>
      </c>
      <c r="C67" t="s">
        <v>178</v>
      </c>
      <c r="D67" t="s">
        <v>179</v>
      </c>
      <c r="E67" t="s">
        <v>26</v>
      </c>
      <c r="F67">
        <v>3.13</v>
      </c>
      <c r="H67" s="17">
        <f t="shared" si="0"/>
        <v>0.47</v>
      </c>
      <c r="I67">
        <f t="shared" si="1"/>
        <v>5.91</v>
      </c>
      <c r="M67">
        <v>8</v>
      </c>
      <c r="O67" t="s">
        <v>91</v>
      </c>
    </row>
    <row r="68" spans="1:15" customFormat="1" ht="15">
      <c r="A68" t="s">
        <v>22</v>
      </c>
      <c r="B68" t="s">
        <v>22</v>
      </c>
      <c r="C68" t="s">
        <v>180</v>
      </c>
      <c r="D68" t="s">
        <v>181</v>
      </c>
      <c r="E68" t="s">
        <v>31</v>
      </c>
      <c r="F68">
        <v>40.99</v>
      </c>
      <c r="H68" s="17">
        <f t="shared" ref="H68:H99" si="2">$H$2</f>
        <v>0.47</v>
      </c>
      <c r="I68">
        <f t="shared" ref="I68:I99" si="3">ROUND(F68/(1-H68),2)</f>
        <v>77.34</v>
      </c>
      <c r="O68" t="s">
        <v>91</v>
      </c>
    </row>
    <row r="69" spans="1:15" customFormat="1" ht="15">
      <c r="A69" t="s">
        <v>22</v>
      </c>
      <c r="B69" t="s">
        <v>22</v>
      </c>
      <c r="C69" t="s">
        <v>182</v>
      </c>
      <c r="D69" t="s">
        <v>183</v>
      </c>
      <c r="E69" t="s">
        <v>26</v>
      </c>
      <c r="F69">
        <v>5.13</v>
      </c>
      <c r="H69" s="17">
        <f t="shared" si="2"/>
        <v>0.47</v>
      </c>
      <c r="I69">
        <f t="shared" si="3"/>
        <v>9.68</v>
      </c>
      <c r="M69">
        <v>8</v>
      </c>
      <c r="O69" t="s">
        <v>91</v>
      </c>
    </row>
    <row r="70" spans="1:15" customFormat="1" ht="15">
      <c r="A70" t="s">
        <v>22</v>
      </c>
      <c r="B70" t="s">
        <v>22</v>
      </c>
      <c r="C70" t="s">
        <v>184</v>
      </c>
      <c r="D70" t="s">
        <v>185</v>
      </c>
      <c r="E70" t="s">
        <v>31</v>
      </c>
      <c r="F70">
        <v>24.99</v>
      </c>
      <c r="H70" s="17">
        <f t="shared" si="2"/>
        <v>0.47</v>
      </c>
      <c r="I70">
        <f t="shared" si="3"/>
        <v>47.15</v>
      </c>
      <c r="O70" t="s">
        <v>91</v>
      </c>
    </row>
    <row r="71" spans="1:15" customFormat="1" ht="15">
      <c r="A71" t="s">
        <v>22</v>
      </c>
      <c r="B71" t="s">
        <v>22</v>
      </c>
      <c r="C71" t="s">
        <v>186</v>
      </c>
      <c r="D71" t="s">
        <v>187</v>
      </c>
      <c r="E71" t="s">
        <v>26</v>
      </c>
      <c r="F71">
        <v>3.13</v>
      </c>
      <c r="H71" s="17">
        <f t="shared" si="2"/>
        <v>0.47</v>
      </c>
      <c r="I71">
        <f t="shared" si="3"/>
        <v>5.91</v>
      </c>
      <c r="M71">
        <v>8</v>
      </c>
      <c r="O71" t="s">
        <v>91</v>
      </c>
    </row>
    <row r="72" spans="1:15" customFormat="1" ht="15">
      <c r="A72" t="s">
        <v>22</v>
      </c>
      <c r="B72" t="s">
        <v>22</v>
      </c>
      <c r="C72" t="s">
        <v>188</v>
      </c>
      <c r="D72" t="s">
        <v>189</v>
      </c>
      <c r="E72" t="s">
        <v>31</v>
      </c>
      <c r="F72">
        <v>24.99</v>
      </c>
      <c r="H72" s="17">
        <f t="shared" si="2"/>
        <v>0.47</v>
      </c>
      <c r="I72">
        <f t="shared" si="3"/>
        <v>47.15</v>
      </c>
      <c r="O72" t="s">
        <v>91</v>
      </c>
    </row>
    <row r="73" spans="1:15" customFormat="1" ht="15">
      <c r="A73" t="s">
        <v>22</v>
      </c>
      <c r="B73" t="s">
        <v>22</v>
      </c>
      <c r="C73" t="s">
        <v>190</v>
      </c>
      <c r="D73" t="s">
        <v>191</v>
      </c>
      <c r="E73" t="s">
        <v>26</v>
      </c>
      <c r="F73">
        <v>3.13</v>
      </c>
      <c r="H73" s="17">
        <f t="shared" si="2"/>
        <v>0.47</v>
      </c>
      <c r="I73">
        <f t="shared" si="3"/>
        <v>5.91</v>
      </c>
      <c r="M73">
        <v>8</v>
      </c>
      <c r="O73" t="s">
        <v>91</v>
      </c>
    </row>
    <row r="74" spans="1:15" customFormat="1" ht="15">
      <c r="A74" t="s">
        <v>22</v>
      </c>
      <c r="B74" t="s">
        <v>22</v>
      </c>
      <c r="C74" t="s">
        <v>192</v>
      </c>
      <c r="D74" t="s">
        <v>193</v>
      </c>
      <c r="E74" t="s">
        <v>31</v>
      </c>
      <c r="F74">
        <v>24.99</v>
      </c>
      <c r="H74" s="17">
        <f t="shared" si="2"/>
        <v>0.47</v>
      </c>
      <c r="I74">
        <f t="shared" si="3"/>
        <v>47.15</v>
      </c>
      <c r="O74" t="s">
        <v>91</v>
      </c>
    </row>
    <row r="75" spans="1:15" customFormat="1" ht="15">
      <c r="A75" t="s">
        <v>22</v>
      </c>
      <c r="B75" t="s">
        <v>22</v>
      </c>
      <c r="C75" t="s">
        <v>194</v>
      </c>
      <c r="D75" t="s">
        <v>195</v>
      </c>
      <c r="E75" t="s">
        <v>26</v>
      </c>
      <c r="F75">
        <v>3.13</v>
      </c>
      <c r="H75" s="17">
        <f t="shared" si="2"/>
        <v>0.47</v>
      </c>
      <c r="I75">
        <f t="shared" si="3"/>
        <v>5.91</v>
      </c>
      <c r="M75">
        <v>8</v>
      </c>
      <c r="O75" t="s">
        <v>91</v>
      </c>
    </row>
    <row r="76" spans="1:15" customFormat="1" ht="15">
      <c r="A76" t="s">
        <v>22</v>
      </c>
      <c r="B76" t="s">
        <v>22</v>
      </c>
      <c r="C76" t="s">
        <v>196</v>
      </c>
      <c r="D76" t="s">
        <v>87</v>
      </c>
      <c r="E76" t="s">
        <v>31</v>
      </c>
      <c r="F76">
        <v>34.99</v>
      </c>
      <c r="H76" s="17">
        <f t="shared" si="2"/>
        <v>0.47</v>
      </c>
      <c r="I76">
        <f t="shared" si="3"/>
        <v>66.02</v>
      </c>
      <c r="O76" t="s">
        <v>91</v>
      </c>
    </row>
    <row r="77" spans="1:15" customFormat="1" ht="15">
      <c r="A77" t="s">
        <v>22</v>
      </c>
      <c r="B77" t="s">
        <v>22</v>
      </c>
      <c r="C77" t="s">
        <v>197</v>
      </c>
      <c r="D77" t="s">
        <v>90</v>
      </c>
      <c r="E77" t="s">
        <v>26</v>
      </c>
      <c r="F77">
        <v>4.38</v>
      </c>
      <c r="H77" s="17">
        <f t="shared" si="2"/>
        <v>0.47</v>
      </c>
      <c r="I77">
        <f t="shared" si="3"/>
        <v>8.26</v>
      </c>
      <c r="M77">
        <v>8</v>
      </c>
      <c r="O77" t="s">
        <v>91</v>
      </c>
    </row>
    <row r="78" spans="1:15" customFormat="1" ht="15">
      <c r="A78" t="s">
        <v>22</v>
      </c>
      <c r="B78" t="s">
        <v>22</v>
      </c>
      <c r="C78" t="s">
        <v>198</v>
      </c>
      <c r="D78" t="s">
        <v>199</v>
      </c>
      <c r="E78" t="s">
        <v>31</v>
      </c>
      <c r="F78">
        <v>9.6</v>
      </c>
      <c r="H78" s="17">
        <f t="shared" si="2"/>
        <v>0.47</v>
      </c>
      <c r="I78">
        <f t="shared" si="3"/>
        <v>18.11</v>
      </c>
      <c r="O78" t="s">
        <v>91</v>
      </c>
    </row>
    <row r="79" spans="1:15" customFormat="1" ht="15">
      <c r="A79" t="s">
        <v>22</v>
      </c>
      <c r="B79" t="s">
        <v>22</v>
      </c>
      <c r="C79" t="s">
        <v>200</v>
      </c>
      <c r="D79" t="s">
        <v>201</v>
      </c>
      <c r="E79" t="s">
        <v>26</v>
      </c>
      <c r="F79">
        <v>0.8</v>
      </c>
      <c r="H79" s="17">
        <f t="shared" si="2"/>
        <v>0.47</v>
      </c>
      <c r="I79">
        <f t="shared" si="3"/>
        <v>1.51</v>
      </c>
      <c r="M79">
        <v>12</v>
      </c>
      <c r="O79" t="s">
        <v>204</v>
      </c>
    </row>
    <row r="80" spans="1:15" customFormat="1" ht="15">
      <c r="A80" t="s">
        <v>22</v>
      </c>
      <c r="B80" t="s">
        <v>22</v>
      </c>
      <c r="C80" t="s">
        <v>202</v>
      </c>
      <c r="D80" t="s">
        <v>203</v>
      </c>
      <c r="E80" t="s">
        <v>31</v>
      </c>
      <c r="F80">
        <v>9.6</v>
      </c>
      <c r="H80" s="17">
        <f t="shared" si="2"/>
        <v>0.47</v>
      </c>
      <c r="I80">
        <f t="shared" si="3"/>
        <v>18.11</v>
      </c>
      <c r="O80" t="s">
        <v>204</v>
      </c>
    </row>
    <row r="81" spans="1:15" customFormat="1" ht="15">
      <c r="A81" t="s">
        <v>22</v>
      </c>
      <c r="B81" t="s">
        <v>22</v>
      </c>
      <c r="C81" t="s">
        <v>205</v>
      </c>
      <c r="D81" t="s">
        <v>206</v>
      </c>
      <c r="E81" t="s">
        <v>26</v>
      </c>
      <c r="F81">
        <v>0.8</v>
      </c>
      <c r="H81" s="17">
        <f t="shared" si="2"/>
        <v>0.47</v>
      </c>
      <c r="I81">
        <f t="shared" si="3"/>
        <v>1.51</v>
      </c>
      <c r="M81">
        <v>12</v>
      </c>
      <c r="O81" t="s">
        <v>204</v>
      </c>
    </row>
    <row r="82" spans="1:15" customFormat="1" ht="15">
      <c r="A82" t="s">
        <v>22</v>
      </c>
      <c r="B82" t="s">
        <v>22</v>
      </c>
      <c r="C82" t="s">
        <v>207</v>
      </c>
      <c r="D82" t="s">
        <v>208</v>
      </c>
      <c r="E82" t="s">
        <v>31</v>
      </c>
      <c r="F82">
        <v>50</v>
      </c>
      <c r="H82" s="17">
        <f t="shared" si="2"/>
        <v>0.47</v>
      </c>
      <c r="I82">
        <f t="shared" si="3"/>
        <v>94.34</v>
      </c>
      <c r="O82" t="s">
        <v>211</v>
      </c>
    </row>
    <row r="83" spans="1:15" customFormat="1" ht="15">
      <c r="A83" t="s">
        <v>22</v>
      </c>
      <c r="B83" t="s">
        <v>22</v>
      </c>
      <c r="C83" t="s">
        <v>209</v>
      </c>
      <c r="D83" t="s">
        <v>210</v>
      </c>
      <c r="E83" t="s">
        <v>14</v>
      </c>
      <c r="F83">
        <v>0.25</v>
      </c>
      <c r="H83" s="17">
        <f t="shared" si="2"/>
        <v>0.47</v>
      </c>
      <c r="I83">
        <f t="shared" si="3"/>
        <v>0.47</v>
      </c>
      <c r="M83">
        <v>200</v>
      </c>
      <c r="O83" t="s">
        <v>213</v>
      </c>
    </row>
    <row r="84" spans="1:15" customFormat="1" ht="15">
      <c r="A84" t="s">
        <v>22</v>
      </c>
      <c r="B84" t="s">
        <v>22</v>
      </c>
      <c r="C84" t="s">
        <v>212</v>
      </c>
      <c r="D84" t="s">
        <v>95</v>
      </c>
      <c r="E84" t="s">
        <v>31</v>
      </c>
      <c r="F84">
        <v>34.99</v>
      </c>
      <c r="H84" s="17">
        <f t="shared" si="2"/>
        <v>0.47</v>
      </c>
      <c r="I84">
        <f t="shared" si="3"/>
        <v>66.02</v>
      </c>
      <c r="O84" t="s">
        <v>91</v>
      </c>
    </row>
    <row r="85" spans="1:15" customFormat="1" ht="15">
      <c r="A85" t="s">
        <v>22</v>
      </c>
      <c r="B85" t="s">
        <v>22</v>
      </c>
      <c r="C85" t="s">
        <v>214</v>
      </c>
      <c r="D85" t="s">
        <v>98</v>
      </c>
      <c r="E85" t="s">
        <v>26</v>
      </c>
      <c r="F85">
        <v>4.37</v>
      </c>
      <c r="H85" s="17">
        <f t="shared" si="2"/>
        <v>0.47</v>
      </c>
      <c r="I85">
        <f t="shared" si="3"/>
        <v>8.25</v>
      </c>
      <c r="M85">
        <v>8</v>
      </c>
      <c r="O85" t="s">
        <v>91</v>
      </c>
    </row>
    <row r="86" spans="1:15" customFormat="1" ht="15">
      <c r="A86" t="s">
        <v>22</v>
      </c>
      <c r="B86" t="s">
        <v>22</v>
      </c>
      <c r="C86" t="s">
        <v>215</v>
      </c>
      <c r="D86" t="s">
        <v>216</v>
      </c>
      <c r="E86" t="s">
        <v>31</v>
      </c>
      <c r="F86">
        <v>25</v>
      </c>
      <c r="H86" s="17">
        <f t="shared" si="2"/>
        <v>0.47</v>
      </c>
      <c r="I86">
        <f t="shared" si="3"/>
        <v>47.17</v>
      </c>
      <c r="O86" t="s">
        <v>219</v>
      </c>
    </row>
    <row r="87" spans="1:15" customFormat="1" ht="15">
      <c r="A87" t="s">
        <v>22</v>
      </c>
      <c r="B87" t="s">
        <v>22</v>
      </c>
      <c r="C87" t="s">
        <v>217</v>
      </c>
      <c r="D87" t="s">
        <v>218</v>
      </c>
      <c r="E87" t="s">
        <v>26</v>
      </c>
      <c r="F87">
        <v>0.65</v>
      </c>
      <c r="H87" s="17">
        <f t="shared" si="2"/>
        <v>0.47</v>
      </c>
      <c r="I87">
        <f t="shared" si="3"/>
        <v>1.23</v>
      </c>
      <c r="M87">
        <v>100</v>
      </c>
      <c r="O87" t="s">
        <v>222</v>
      </c>
    </row>
    <row r="88" spans="1:15" customFormat="1" ht="15">
      <c r="A88" t="s">
        <v>22</v>
      </c>
      <c r="B88" t="s">
        <v>22</v>
      </c>
      <c r="C88" t="s">
        <v>220</v>
      </c>
      <c r="D88" t="s">
        <v>221</v>
      </c>
      <c r="E88" t="s">
        <v>31</v>
      </c>
      <c r="F88">
        <v>20</v>
      </c>
      <c r="H88" s="17">
        <f t="shared" si="2"/>
        <v>0.47</v>
      </c>
      <c r="I88">
        <f t="shared" si="3"/>
        <v>37.74</v>
      </c>
      <c r="O88" t="s">
        <v>225</v>
      </c>
    </row>
    <row r="89" spans="1:15" customFormat="1" ht="15">
      <c r="A89" t="s">
        <v>22</v>
      </c>
      <c r="B89" t="s">
        <v>22</v>
      </c>
      <c r="C89" t="s">
        <v>223</v>
      </c>
      <c r="D89" t="s">
        <v>224</v>
      </c>
      <c r="E89" t="s">
        <v>31</v>
      </c>
      <c r="F89">
        <v>10</v>
      </c>
      <c r="H89" s="17">
        <f t="shared" si="2"/>
        <v>0.47</v>
      </c>
      <c r="I89">
        <f t="shared" si="3"/>
        <v>18.87</v>
      </c>
      <c r="O89" t="s">
        <v>228</v>
      </c>
    </row>
    <row r="90" spans="1:15" customFormat="1" ht="15">
      <c r="A90" t="s">
        <v>22</v>
      </c>
      <c r="B90" t="s">
        <v>22</v>
      </c>
      <c r="C90" t="s">
        <v>226</v>
      </c>
      <c r="D90" t="s">
        <v>227</v>
      </c>
      <c r="E90" t="s">
        <v>31</v>
      </c>
      <c r="F90">
        <v>15</v>
      </c>
      <c r="H90" s="17">
        <f t="shared" si="2"/>
        <v>0.47</v>
      </c>
      <c r="I90">
        <f t="shared" si="3"/>
        <v>28.3</v>
      </c>
      <c r="O90" t="s">
        <v>231</v>
      </c>
    </row>
    <row r="91" spans="1:15" customFormat="1" ht="15">
      <c r="A91" t="s">
        <v>22</v>
      </c>
      <c r="B91" t="s">
        <v>22</v>
      </c>
      <c r="C91" t="s">
        <v>229</v>
      </c>
      <c r="D91" t="s">
        <v>230</v>
      </c>
      <c r="E91" t="s">
        <v>26</v>
      </c>
      <c r="F91">
        <v>1.25</v>
      </c>
      <c r="H91" s="17">
        <f t="shared" si="2"/>
        <v>0.47</v>
      </c>
      <c r="I91">
        <f t="shared" si="3"/>
        <v>2.36</v>
      </c>
      <c r="M91">
        <v>12</v>
      </c>
      <c r="O91" t="s">
        <v>231</v>
      </c>
    </row>
    <row r="92" spans="1:15" customFormat="1" ht="15">
      <c r="A92" t="s">
        <v>22</v>
      </c>
      <c r="B92" t="s">
        <v>22</v>
      </c>
      <c r="C92" t="s">
        <v>232</v>
      </c>
      <c r="D92" t="s">
        <v>189</v>
      </c>
      <c r="E92" t="s">
        <v>31</v>
      </c>
      <c r="F92">
        <v>24.99</v>
      </c>
      <c r="H92" s="17">
        <f t="shared" si="2"/>
        <v>0.47</v>
      </c>
      <c r="I92">
        <f t="shared" si="3"/>
        <v>47.15</v>
      </c>
      <c r="O92" t="s">
        <v>231</v>
      </c>
    </row>
    <row r="93" spans="1:15" customFormat="1" ht="15">
      <c r="A93" t="s">
        <v>22</v>
      </c>
      <c r="B93" t="s">
        <v>22</v>
      </c>
      <c r="C93" t="s">
        <v>233</v>
      </c>
      <c r="D93" t="s">
        <v>191</v>
      </c>
      <c r="E93" t="s">
        <v>26</v>
      </c>
      <c r="F93">
        <v>3.13</v>
      </c>
      <c r="H93" s="17">
        <f t="shared" si="2"/>
        <v>0.47</v>
      </c>
      <c r="I93">
        <f t="shared" si="3"/>
        <v>5.91</v>
      </c>
      <c r="M93">
        <v>12</v>
      </c>
      <c r="O93" t="s">
        <v>231</v>
      </c>
    </row>
    <row r="94" spans="1:15" customFormat="1" ht="15">
      <c r="A94" t="s">
        <v>22</v>
      </c>
      <c r="B94" t="s">
        <v>22</v>
      </c>
      <c r="C94" t="s">
        <v>234</v>
      </c>
      <c r="D94" t="s">
        <v>235</v>
      </c>
      <c r="E94" t="s">
        <v>31</v>
      </c>
      <c r="F94">
        <v>24.99</v>
      </c>
      <c r="H94" s="17">
        <f t="shared" si="2"/>
        <v>0.47</v>
      </c>
      <c r="I94">
        <f t="shared" si="3"/>
        <v>47.15</v>
      </c>
      <c r="O94" t="s">
        <v>231</v>
      </c>
    </row>
    <row r="95" spans="1:15" customFormat="1" ht="15">
      <c r="A95" t="s">
        <v>22</v>
      </c>
      <c r="B95" t="s">
        <v>22</v>
      </c>
      <c r="C95" t="s">
        <v>236</v>
      </c>
      <c r="D95" t="s">
        <v>237</v>
      </c>
      <c r="E95" t="s">
        <v>26</v>
      </c>
      <c r="F95">
        <v>3.13</v>
      </c>
      <c r="H95" s="17">
        <f t="shared" si="2"/>
        <v>0.47</v>
      </c>
      <c r="I95">
        <f t="shared" si="3"/>
        <v>5.91</v>
      </c>
      <c r="M95">
        <v>12</v>
      </c>
      <c r="O95" t="s">
        <v>231</v>
      </c>
    </row>
    <row r="96" spans="1:15" customFormat="1" ht="15">
      <c r="A96" t="s">
        <v>22</v>
      </c>
      <c r="B96" t="s">
        <v>22</v>
      </c>
      <c r="C96" t="s">
        <v>238</v>
      </c>
      <c r="D96" t="s">
        <v>239</v>
      </c>
      <c r="E96" t="s">
        <v>31</v>
      </c>
      <c r="F96">
        <v>6</v>
      </c>
      <c r="H96" s="17">
        <f t="shared" si="2"/>
        <v>0.47</v>
      </c>
      <c r="I96">
        <f t="shared" si="3"/>
        <v>11.32</v>
      </c>
    </row>
    <row r="97" spans="1:15" customFormat="1" ht="15">
      <c r="A97" t="s">
        <v>22</v>
      </c>
      <c r="B97" t="s">
        <v>22</v>
      </c>
      <c r="C97" t="s">
        <v>240</v>
      </c>
      <c r="D97" t="s">
        <v>241</v>
      </c>
      <c r="E97" t="s">
        <v>31</v>
      </c>
      <c r="F97">
        <v>15.99</v>
      </c>
      <c r="H97" s="17">
        <f t="shared" si="2"/>
        <v>0.47</v>
      </c>
      <c r="I97">
        <f t="shared" si="3"/>
        <v>30.17</v>
      </c>
    </row>
    <row r="98" spans="1:15" customFormat="1" ht="15">
      <c r="A98" t="s">
        <v>22</v>
      </c>
      <c r="B98" t="s">
        <v>22</v>
      </c>
      <c r="C98" t="s">
        <v>242</v>
      </c>
      <c r="D98" t="s">
        <v>243</v>
      </c>
      <c r="E98" t="s">
        <v>31</v>
      </c>
      <c r="F98">
        <v>15</v>
      </c>
      <c r="H98" s="17">
        <f t="shared" si="2"/>
        <v>0.47</v>
      </c>
      <c r="I98">
        <f t="shared" si="3"/>
        <v>28.3</v>
      </c>
      <c r="O98" t="s">
        <v>246</v>
      </c>
    </row>
    <row r="99" spans="1:15" customFormat="1" ht="15">
      <c r="A99" t="s">
        <v>22</v>
      </c>
      <c r="B99" t="s">
        <v>22</v>
      </c>
      <c r="C99" t="s">
        <v>244</v>
      </c>
      <c r="D99" t="s">
        <v>245</v>
      </c>
      <c r="E99" t="s">
        <v>14</v>
      </c>
      <c r="F99">
        <v>0.47</v>
      </c>
      <c r="H99" s="17">
        <f t="shared" si="2"/>
        <v>0.47</v>
      </c>
      <c r="I99">
        <f t="shared" si="3"/>
        <v>0.89</v>
      </c>
      <c r="M99">
        <v>32</v>
      </c>
      <c r="O99" t="s">
        <v>45</v>
      </c>
    </row>
  </sheetData>
  <phoneticPr fontId="0" type="noConversion"/>
  <pageMargins left="0" right="0" top="0" bottom="0" header="0" footer="0"/>
  <pageSetup scale="49"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Template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 Duke</dc:creator>
  <cp:lastModifiedBy>Ryan</cp:lastModifiedBy>
  <cp:lastPrinted>2011-06-13T15:43:39Z</cp:lastPrinted>
  <dcterms:created xsi:type="dcterms:W3CDTF">2011-05-06T20:57:00Z</dcterms:created>
  <dcterms:modified xsi:type="dcterms:W3CDTF">2011-08-14T01:14:26Z</dcterms:modified>
</cp:coreProperties>
</file>